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8220" tabRatio="763" firstSheet="2" activeTab="14"/>
  </bookViews>
  <sheets>
    <sheet name="封面" sheetId="1" r:id="rId1"/>
    <sheet name="部门收支总表" sheetId="2" r:id="rId2"/>
    <sheet name="部门收入总表" sheetId="3" r:id="rId3"/>
    <sheet name="部门支出总表" sheetId="4" r:id="rId4"/>
    <sheet name="财政拨款收支预算总表" sheetId="5" r:id="rId5"/>
    <sheet name="财政支出预算表（政府经济分类科目）" sheetId="6" r:id="rId6"/>
    <sheet name="一般公共预算支出预算表" sheetId="7" r:id="rId7"/>
    <sheet name="一般公共预算基本支出预算表" sheetId="8" r:id="rId8"/>
    <sheet name="一般公共预算项目支出预算表" sheetId="9" r:id="rId9"/>
    <sheet name="一般公共预算“三公”经费支出预算表" sheetId="10" r:id="rId10"/>
    <sheet name="政府性基金支出预算表" sheetId="11" r:id="rId11"/>
    <sheet name="政府性基金预算“三公”经费支出预算表" sheetId="12" r:id="rId12"/>
    <sheet name="国有资本经营预算支出预算表" sheetId="13" r:id="rId13"/>
    <sheet name="2020年部门预算项目绩效目标" sheetId="14" r:id="rId14"/>
    <sheet name="部门（单位）整体支出绩效目标申报表"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#N/A</definedName>
    <definedName name="_xlnm.Print_Titles">#N/A</definedName>
    <definedName name="s">#N/A</definedName>
    <definedName name="_xlnm.Print_Titles" localSheetId="0">'封面'!$1:$9</definedName>
    <definedName name="_xlnm.Print_Titles" localSheetId="1">'部门收支总表'!$1:$41</definedName>
    <definedName name="_xlnm.Print_Titles" localSheetId="2">'部门收入总表'!$1:$6</definedName>
    <definedName name="_xlnm.Print_Area" localSheetId="3">'部门支出总表'!$A$1:$J$22</definedName>
    <definedName name="_xlnm.Print_Titles" localSheetId="3">'部门支出总表'!$1:$6</definedName>
    <definedName name="_xlnm.Print_Titles" localSheetId="4">'财政拨款收支预算总表'!$1:$39</definedName>
    <definedName name="_xlnm.Print_Titles" localSheetId="7">'一般公共预算基本支出预算表'!$1:$6</definedName>
    <definedName name="_xlnm.Print_Area" localSheetId="8">'一般公共预算项目支出预算表'!$A$1:$F$27</definedName>
    <definedName name="_xlnm.Print_Titles" localSheetId="8">'一般公共预算项目支出预算表'!$1:$5</definedName>
    <definedName name="_xlnm.Print_Titles" localSheetId="9">'一般公共预算“三公”经费支出预算表'!$1:$6</definedName>
    <definedName name="_xlnm.Print_Titles" localSheetId="10">'政府性基金支出预算表'!$1:$6</definedName>
    <definedName name="_xlnm.Print_Titles" localSheetId="11">'政府性基金预算“三公”经费支出预算表'!$1:$6</definedName>
    <definedName name="_xlnm.Print_Titles" localSheetId="12">'国有资本经营预算支出预算表'!$1:$6</definedName>
    <definedName name="_xlnm.Print_Titles" localSheetId="13">'2020年部门预算项目绩效目标'!$1:$6</definedName>
    <definedName name="_xlnm.Print_Titles" localSheetId="14">'部门（单位）整体支出绩效目标申报表'!$1:$38</definedName>
  </definedNames>
  <calcPr fullCalcOnLoad="1"/>
</workbook>
</file>

<file path=xl/sharedStrings.xml><?xml version="1.0" encoding="utf-8"?>
<sst xmlns="http://schemas.openxmlformats.org/spreadsheetml/2006/main" count="1481" uniqueCount="552">
  <si>
    <t>州市场监督管理局机关（行政及参公）</t>
  </si>
  <si>
    <t>2020年部门预算</t>
  </si>
  <si>
    <t>报送日期： 2020年2月18日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</si>
  <si>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</si>
  <si>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</si>
  <si>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</si>
  <si>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</si>
  <si>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</si>
  <si>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</si>
  <si>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</si>
  <si>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</si>
  <si>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</si>
  <si>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</si>
  <si>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</si>
  <si>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</si>
  <si>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</si>
  <si>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</si>
  <si>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</si>
  <si>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</si>
  <si>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</si>
  <si>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</si>
  <si>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</si>
  <si>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</si>
  <si>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</si>
  <si>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</si>
  <si>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</si>
  <si>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</si>
  <si>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</si>
  <si>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</si>
  <si>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</si>
  <si>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</si>
  <si>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</si>
  <si>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</si>
  <si>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</si>
  <si>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</si>
  <si>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</si>
  <si>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</si>
  <si>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</si>
  <si>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</si>
  <si>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</si>
  <si>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</si>
  <si>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</si>
  <si>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</si>
  <si>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</si>
  <si>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</si>
  <si>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</si>
  <si>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</si>
  <si>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</si>
  <si>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</si>
  <si>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</si>
  <si>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</si>
  <si>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</si>
  <si>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</si>
  <si>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</si>
  <si>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</si>
  <si>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</si>
  <si>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</si>
  <si>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</si>
  <si>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</si>
  <si>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</si>
  <si>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</si>
  <si>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</si>
  <si>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</si>
  <si>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</si>
  <si>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</si>
  <si>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</si>
  <si>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</si>
  <si>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</si>
  <si>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</si>
  <si>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</si>
  <si>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</si>
  <si>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</si>
  <si>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州市场监督管理局机关</t>
  </si>
  <si>
    <t>201</t>
  </si>
  <si>
    <t>38</t>
  </si>
  <si>
    <t>01</t>
  </si>
  <si>
    <t>150101</t>
  </si>
  <si>
    <t xml:space="preserve">  行政运行</t>
  </si>
  <si>
    <t>02</t>
  </si>
  <si>
    <t xml:space="preserve">  一般行政管理事务</t>
  </si>
  <si>
    <t>38.3</t>
  </si>
  <si>
    <t>04</t>
  </si>
  <si>
    <t xml:space="preserve">  市场主体管理</t>
  </si>
  <si>
    <t>05</t>
  </si>
  <si>
    <t xml:space="preserve">  市场秩序执法</t>
  </si>
  <si>
    <t>08</t>
  </si>
  <si>
    <t xml:space="preserve">  信息化建设</t>
  </si>
  <si>
    <t>12</t>
  </si>
  <si>
    <t xml:space="preserve">  药品事务</t>
  </si>
  <si>
    <t>15</t>
  </si>
  <si>
    <t xml:space="preserve">  质量安全监管</t>
  </si>
  <si>
    <t>16</t>
  </si>
  <si>
    <t xml:space="preserve">  食品安全监管</t>
  </si>
  <si>
    <t>99</t>
  </si>
  <si>
    <t xml:space="preserve">  其他市场监督管理事务</t>
  </si>
  <si>
    <t>208</t>
  </si>
  <si>
    <t xml:space="preserve">  机关事业单位基本养老保险缴费支出</t>
  </si>
  <si>
    <t>06</t>
  </si>
  <si>
    <t xml:space="preserve">  机关事业单位职业年金缴费支出</t>
  </si>
  <si>
    <t>210</t>
  </si>
  <si>
    <t>11</t>
  </si>
  <si>
    <t xml:space="preserve">  行政单位医疗</t>
  </si>
  <si>
    <t>03</t>
  </si>
  <si>
    <t xml:space="preserve">  公务员医疗补助</t>
  </si>
  <si>
    <t>221</t>
  </si>
  <si>
    <t xml:space="preserve">  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</si>
  <si>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</si>
  <si>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</si>
  <si>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</si>
  <si>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</si>
  <si>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</si>
  <si>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</si>
  <si>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</si>
  <si>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</si>
  <si>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</si>
  <si>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</si>
  <si>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</si>
  <si>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</si>
  <si>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</si>
  <si>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</si>
  <si>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</si>
  <si>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</si>
  <si>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</si>
  <si>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</si>
  <si>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</si>
  <si>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</si>
  <si>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</si>
  <si>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</si>
  <si>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</si>
  <si>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</si>
  <si>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</si>
  <si>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</si>
  <si>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</si>
  <si>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</si>
  <si>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</si>
  <si>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</si>
  <si>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</si>
  <si>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</si>
  <si>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</si>
  <si>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</si>
  <si>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</si>
  <si>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</si>
  <si>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</si>
  <si>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</si>
  <si>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</si>
  <si>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</si>
  <si>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</si>
  <si>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</si>
  <si>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</si>
  <si>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</si>
  <si>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</si>
  <si>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</si>
  <si>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</si>
  <si>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</si>
  <si>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</si>
  <si>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</si>
  <si>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</si>
  <si>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</si>
  <si>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</si>
  <si>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</si>
  <si>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</si>
  <si>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</si>
  <si>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</si>
  <si>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</si>
  <si>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</si>
  <si>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</si>
  <si>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</si>
  <si>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</si>
  <si>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</si>
  <si>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</si>
  <si>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</si>
  <si>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</si>
  <si>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培训费</t>
  </si>
  <si>
    <t xml:space="preserve">    委托业务费</t>
  </si>
  <si>
    <t xml:space="preserve">    公务接待费</t>
  </si>
  <si>
    <t xml:space="preserve">    公务用车运行维护费</t>
  </si>
  <si>
    <t>09</t>
  </si>
  <si>
    <t xml:space="preserve">    维修（护）费</t>
  </si>
  <si>
    <t xml:space="preserve">    其他商品和服务支出</t>
  </si>
  <si>
    <t xml:space="preserve">  机关资本性支出（一）</t>
  </si>
  <si>
    <t>503</t>
  </si>
  <si>
    <t xml:space="preserve">    设备购置</t>
  </si>
  <si>
    <t>07</t>
  </si>
  <si>
    <t xml:space="preserve">    大型修缮</t>
  </si>
  <si>
    <t xml:space="preserve">    其他资本性支出</t>
  </si>
  <si>
    <t xml:space="preserve">  对个人和家庭的补助</t>
  </si>
  <si>
    <t>509</t>
  </si>
  <si>
    <t xml:space="preserve">    社会福利和救助</t>
  </si>
  <si>
    <t xml:space="preserve">    离退休费</t>
  </si>
  <si>
    <t>599</t>
  </si>
  <si>
    <t xml:space="preserve">    其他支出</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</si>
  <si>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</si>
  <si>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</si>
  <si>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</si>
  <si>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</si>
  <si>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</si>
  <si>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</si>
  <si>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</si>
  <si>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</si>
  <si>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</si>
  <si>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</si>
  <si>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</si>
  <si>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</si>
  <si>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</si>
  <si>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</si>
  <si>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</si>
  <si>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</si>
  <si>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</si>
  <si>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</si>
  <si>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</si>
  <si>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</si>
  <si>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</si>
  <si>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</si>
  <si>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</si>
  <si>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</si>
  <si>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</si>
  <si>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</si>
  <si>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</si>
  <si>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</si>
  <si>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</si>
  <si>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</si>
  <si>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</si>
  <si>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</si>
  <si>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</si>
  <si>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</si>
  <si>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</si>
  <si>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</si>
  <si>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</si>
  <si>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</si>
  <si>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</si>
  <si>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</si>
  <si>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</si>
  <si>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</si>
  <si>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</si>
  <si>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</si>
  <si>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</si>
  <si>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</si>
  <si>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</si>
  <si>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</si>
  <si>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</si>
  <si>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</si>
  <si>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</si>
  <si>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</si>
  <si>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</si>
  <si>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</si>
  <si>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</si>
  <si>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</si>
  <si>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</si>
  <si>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</si>
  <si>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</si>
  <si>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</si>
  <si>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</si>
  <si>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</si>
  <si>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</si>
  <si>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</si>
  <si>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</si>
  <si>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</si>
  <si>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</si>
  <si>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</si>
  <si>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</si>
  <si>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</si>
  <si>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</si>
  <si>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</si>
  <si>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</si>
  <si>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</si>
  <si>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</si>
  <si>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</si>
  <si>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</si>
  <si>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</si>
  <si>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</si>
  <si>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</si>
  <si>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</si>
  <si>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</si>
  <si>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</si>
  <si>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</si>
  <si>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</si>
  <si>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</si>
  <si>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</si>
  <si>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</si>
  <si>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</si>
  <si>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</si>
  <si>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</si>
  <si>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</si>
  <si>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</si>
  <si>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</si>
  <si>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</si>
  <si>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</si>
  <si>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一般公共服务支出</t>
  </si>
  <si>
    <t xml:space="preserve">  市场监督管理事务</t>
  </si>
  <si>
    <t xml:space="preserve">    行政运行</t>
  </si>
  <si>
    <t xml:space="preserve">    市场主体管理</t>
  </si>
  <si>
    <t xml:space="preserve">    市场秩序执法</t>
  </si>
  <si>
    <t xml:space="preserve">    信息化建设</t>
  </si>
  <si>
    <t xml:space="preserve">    药品事务</t>
  </si>
  <si>
    <t xml:space="preserve">    质量安全监管</t>
  </si>
  <si>
    <t xml:space="preserve">    食品安全监管</t>
  </si>
  <si>
    <t xml:space="preserve">    其他市场监督管理事务</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</si>
  <si>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</si>
  <si>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</si>
  <si>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</si>
  <si>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</si>
  <si>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</si>
  <si>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</si>
  <si>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</si>
  <si>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公务员医疗补助</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</si>
  <si>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</si>
  <si>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</si>
  <si>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</si>
  <si>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</si>
  <si>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</si>
  <si>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</si>
  <si>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</si>
  <si>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</si>
  <si>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</si>
  <si>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</si>
  <si>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</si>
  <si>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</si>
  <si>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</si>
  <si>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 xml:space="preserve">    职业年金缴费</t>
  </si>
  <si>
    <t>10</t>
  </si>
  <si>
    <t xml:space="preserve">    城镇职工基本医疗保险缴费</t>
  </si>
  <si>
    <t xml:space="preserve">    公务员医疗补助缴费</t>
  </si>
  <si>
    <t xml:space="preserve">    其他社会保障缴费</t>
  </si>
  <si>
    <t>13</t>
  </si>
  <si>
    <t xml:space="preserve">  商品和服务支出</t>
  </si>
  <si>
    <t>302</t>
  </si>
  <si>
    <t xml:space="preserve">    办公费</t>
  </si>
  <si>
    <t xml:space="preserve">    水电费</t>
  </si>
  <si>
    <t xml:space="preserve">    邮电费</t>
  </si>
  <si>
    <t xml:space="preserve">    取暖费</t>
  </si>
  <si>
    <t xml:space="preserve">    差旅费</t>
  </si>
  <si>
    <t xml:space="preserve">    维修(护)费</t>
  </si>
  <si>
    <t>17</t>
  </si>
  <si>
    <t>29</t>
  </si>
  <si>
    <t xml:space="preserve">    福利费</t>
  </si>
  <si>
    <t>31</t>
  </si>
  <si>
    <t>303</t>
  </si>
  <si>
    <t xml:space="preserve">    离休费</t>
  </si>
  <si>
    <t xml:space="preserve">    退休费</t>
  </si>
  <si>
    <t xml:space="preserve">    生活补助</t>
  </si>
  <si>
    <t>表3-2</t>
  </si>
  <si>
    <t>一般公共预算项目支出预算表</t>
  </si>
  <si>
    <t>单位名称（项目）</t>
  </si>
  <si>
    <t>金额</t>
  </si>
  <si>
    <t xml:space="preserve">    办公设备购置及维修</t>
  </si>
  <si>
    <t xml:space="preserve">    阿坝州“放心舒心消费城市”“一中心一网、一码一平台”建设费用（2018年至2021年）</t>
  </si>
  <si>
    <t xml:space="preserve">    市场秩序维护与监管经费</t>
  </si>
  <si>
    <t xml:space="preserve">    12315大屏改造质保金</t>
  </si>
  <si>
    <t xml:space="preserve">    市场监管信息化建设及新闻宣传</t>
  </si>
  <si>
    <t xml:space="preserve">    药品安全监管经费</t>
  </si>
  <si>
    <t xml:space="preserve">    质量与安全监管经费</t>
  </si>
  <si>
    <t xml:space="preserve">    食品安全监管经费</t>
  </si>
  <si>
    <t xml:space="preserve">    食品安全事件Ⅲ级应急演练专项</t>
  </si>
  <si>
    <t xml:space="preserve">    补助消协、个协业务经费</t>
  </si>
  <si>
    <t xml:space="preserve">    促进地方经济发展</t>
  </si>
  <si>
    <t xml:space="preserve">    市场监管业务知识培训及人力资源</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</si>
  <si>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</si>
  <si>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</si>
  <si>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</si>
  <si>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</si>
  <si>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</si>
  <si>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</si>
  <si>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</si>
  <si>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</si>
  <si>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</si>
  <si>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</si>
  <si>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</si>
  <si>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</si>
  <si>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</si>
  <si>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</si>
  <si>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</si>
  <si>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</si>
  <si>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2020年部门预算项目绩效目标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</si>
  <si>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</si>
  <si>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</si>
  <si>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</si>
  <si>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</si>
  <si>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</si>
  <si>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</si>
  <si>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</si>
  <si>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</si>
  <si>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</si>
  <si>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</si>
  <si>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</si>
  <si>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</si>
  <si>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</si>
  <si>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州市场监督管理局</t>
  </si>
  <si>
    <t xml:space="preserve">  州市场监督管理局机关</t>
  </si>
  <si>
    <t>根据《阿坝州州直机关差旅费管理办法》及2019年实际产生费用测算</t>
  </si>
  <si>
    <t>按照《中华人民共和国食品安全法》、《食品生产许可管理办法》、《食品生产经营日常监督检查管理办法》等法律法规赋予的职责和使命，严格落实“四个最严”要求，牢固树立“大市场大监管”工作理念，全面履行“强监管、优服务、提质量、保安全”职能职责，不断提升食品生产环节风险防控能力和科学治理水平，严防发生系统性、区域性食品安全问题。</t>
  </si>
  <si>
    <t>检查频次(%)</t>
  </si>
  <si>
    <t>流通环节“双随机一公开”抽查，4984户*3%=150户</t>
  </si>
  <si>
    <t>社会公众满意度</t>
  </si>
  <si>
    <t>保证食品安全，保障公众身体健康和生命安全。</t>
  </si>
  <si>
    <t xml:space="preserve">    </t>
  </si>
  <si>
    <t>项目完成率(%)</t>
  </si>
  <si>
    <t>预计全年新申报企业13家，换证（变更）企业10家</t>
  </si>
  <si>
    <t>受惠群众满意度</t>
  </si>
  <si>
    <t>保障全州人民群众和来州游客食品安全。</t>
  </si>
  <si>
    <t>按照《阿坝州州直机关会议费管理办法》《阿坝州直机关差旅费管理办法》及2019年实际发生费用测算。</t>
  </si>
  <si>
    <t>按照省市场监管局和阿坝州党委、政府的安排和要求，及群众的强烈反应，对辖区内食品监管、药品监管、标准化、计量、产品安全、认证认可、特种设备安全监管、民营经济发展、商标专利监管、不正当竞争监管等工作进行综合管理培训，提升监管能力，保障民生，狠抓市场安全。</t>
  </si>
  <si>
    <t>会议培训人数达标率</t>
  </si>
  <si>
    <t>800</t>
  </si>
  <si>
    <t>单位员工满意度</t>
  </si>
  <si>
    <t>进一步提高执法人员的业务知识，增强工作技能和市场监管队伍素质，为群众提供优质高效服务，树立良好的形象。</t>
  </si>
  <si>
    <t>加强干部队伍建设，提升市场监管稽查办案和现场监管能力</t>
  </si>
  <si>
    <t>会议培训频数达标率</t>
  </si>
  <si>
    <t>根据每年消费者权益委员会、个体私营经济协会工作任务提出</t>
  </si>
  <si>
    <t>到位及时率</t>
  </si>
  <si>
    <t>100%</t>
  </si>
  <si>
    <t>公众满意度(%)</t>
  </si>
  <si>
    <t>95%以上</t>
  </si>
  <si>
    <t>支出率</t>
  </si>
  <si>
    <t>2020年支出100%</t>
  </si>
  <si>
    <t>根据《阿坝州州级行政事业单位车辆最低使用年限及通用办公设备和家具配置标准》测算</t>
  </si>
  <si>
    <t>保障2020年正常开展市监业务工作</t>
  </si>
  <si>
    <t>验收合格率(%)</t>
  </si>
  <si>
    <t>100</t>
  </si>
  <si>
    <t>为保护国有资产及保障单位的正常运转，实现办公自动化，做好单位后勤保障工作</t>
  </si>
  <si>
    <t>给职工提供满意的工作环境，推进市监业务的办理</t>
  </si>
  <si>
    <t>政府采购率</t>
  </si>
  <si>
    <t>按照差旅费标准，结合2019年出差次数，测算差旅费；抽检费用按照省级安排，根据2019年实际产生测算；其他费用均是按照已实际产生的费用编制。</t>
  </si>
  <si>
    <t>加强质量监管巡查，确保无质量安全事故发生；加强食品安全控制，全面提升我州食品安全水平；加强流通领域商品质量及计量监督，营造公平竞争的市场环境和消费环境。</t>
  </si>
  <si>
    <t>抽检覆盖率(%)</t>
  </si>
  <si>
    <t>90</t>
  </si>
  <si>
    <t>强化企业管理，确保产品、食品质量，消除安全隐患，不发生各类质量和安全事故。</t>
  </si>
  <si>
    <t xml:space="preserve">1.依据各业务软件建立后每年需支付的网络维护费或租赁费（市场主体信用信息公示系统运行维护5万元，特种设备标准化信息平台运行维护费3.5万元，州到县、工商所市场监管一体平台网络专线2万元，电子商务网络定向监测租赁费6万元，第三方电子数据取证“执法工作云”服务费）；2.根据网络专线机房运行产生水电费8万元 ；2019年实际产生费用测算公告费、报刊专栏费10万元。    </t>
  </si>
  <si>
    <t>为保障各项业务的开展，各网络专线运行畅通；依托传统和现代新闻媒体平台，宣传市场监管方针政策、工作动态，发布消费提示、预警，发布食品、药品、特种设备、工业产品安全监管信息动态</t>
  </si>
  <si>
    <t>报道次数</t>
  </si>
  <si>
    <t>发布报刊公告、专栏6期</t>
  </si>
  <si>
    <t>进一步加强政务信息和新闻宣传工作，充分发挥政务信息和新闻宣传沟通情况、交流经验、服务决策、推动工作的作用，进一步宣传市场监管工作、展示市场监管部门和队伍形象、推动市场监督管理事业的发展</t>
  </si>
  <si>
    <t>利用科技手段保障登记数据的准确、完整，保障广大消费者的合法权益</t>
  </si>
  <si>
    <t>按照《阿坝州州直机关差旅费管理办法》，根据2019年实际出差次数，测算出差旅费及办公费用。</t>
  </si>
  <si>
    <t>进一步落实医疗器械安全监管制度,强化医疗器械经营企业和使用单位质量安全主体责任,使医疗器械经菅企业和使用单位自律意识显著增强,推进建立长效监管机制,医疗器械质量安全水平得到明显提高,人民群众用械安全得到切实保障。</t>
  </si>
  <si>
    <t>医疗器械不良事件每百万人口报告数不低于80份</t>
  </si>
  <si>
    <t>强化药品经营企业监管，排查防范药品质量安全隐患，确保药品质量安全有效。</t>
  </si>
  <si>
    <t>按照《阿坝州州直机关差旅费管理办法》，测算出全年差旅费11万；根据2019年实际使用，测算出办公费4万，水电费3万。</t>
  </si>
  <si>
    <t>提高市场监管综合行政执法效能，提升市场监管综合行政执法人员能力素质和执法水平，完成例行的市场监督检查、专项检查任务，应对突发事件的市场价格稳控，保障市场价格稳定有序</t>
  </si>
  <si>
    <t>95</t>
  </si>
  <si>
    <t>打造净土阿坝品牌，为阿坝全域旅游提供保障</t>
  </si>
  <si>
    <t>营造安全放心的市场环境</t>
  </si>
  <si>
    <t>根据阿坝州“放心舒心消费城市”“一中心一网、一码一平台”建设费用（2018年至2021年）合同提出</t>
  </si>
  <si>
    <t>系统故障修复响应时间</t>
  </si>
  <si>
    <t>2018年至2021年</t>
  </si>
  <si>
    <t>消费维权服务站建站率(%)</t>
  </si>
  <si>
    <t>根据验收进度支付合同款，打造“一店一码”快速维权通道，通过“一店一码”查询企业信用信息、与商家在线咨询和进行消费维权，</t>
  </si>
  <si>
    <t>提高消费者满意度80%</t>
  </si>
  <si>
    <t>重大食品安全事故下降率(%)</t>
  </si>
  <si>
    <t>提高市场安全监管工作效率达80%</t>
  </si>
  <si>
    <t>按照2019年实际产生费用预算</t>
  </si>
  <si>
    <t>提升食品安全控制，防范食品安全系统性、区域性风险能力</t>
  </si>
  <si>
    <t>100人</t>
  </si>
  <si>
    <t>食品安全相关工作部门结合各自职能，模拟开展相应食品安全应急处置工作，进一步提升各方应急</t>
  </si>
  <si>
    <t>根据阿州财预【2017】28号文件要求，由财政局预算科收回，使用时纳入预算计划。</t>
  </si>
  <si>
    <t>2017年12315大屏改造费用质保金</t>
  </si>
  <si>
    <t>按照合同，在项目验收合格满3年后，确认无质量问题，支付剩余款项。</t>
  </si>
  <si>
    <t>系统正常运行率</t>
  </si>
  <si>
    <t>实现州局12315指挥中心和县局市场管理部门、基层工商所与维权服务之间实时音视频互联互通互动。</t>
  </si>
  <si>
    <t>2020年2月22日</t>
  </si>
  <si>
    <t>根据阿坝州委《关于促进民营经济健康发展的实施意见》,每两年召开全州民营经济工作会议之规定;根据2019年实际费用测算</t>
  </si>
  <si>
    <t>召开全州民营经济工作会议，总结分析全州民营经济工作，宣传表彰优秀民营企业家和优秀民营企业，促进全州民营经济健康发展。</t>
  </si>
  <si>
    <t>120</t>
  </si>
  <si>
    <t>培训考试优秀率</t>
  </si>
  <si>
    <t>宣传党和国家鼓励民营经济发展的方针政策，表彰优秀民营企业家和优秀民营企业，营造亲商、重商、尊商的良好氛围</t>
  </si>
  <si>
    <t xml:space="preserve">    应急保障资金项目未完成，需继续使用</t>
  </si>
  <si>
    <t>根据开展应急保障工作所需成本</t>
  </si>
  <si>
    <t>执法行动次数(次)</t>
  </si>
  <si>
    <t>不得少于工作计划</t>
  </si>
  <si>
    <t>认知度(%)</t>
  </si>
  <si>
    <t>95%</t>
  </si>
  <si>
    <t>案件办理时限(月)</t>
  </si>
  <si>
    <t>2020年</t>
  </si>
  <si>
    <t>部门（单位）整体支出绩效目标申报表</t>
  </si>
  <si>
    <t>部门（单位）名称</t>
  </si>
  <si>
    <t>年度
主要
任务</t>
  </si>
  <si>
    <t>任务名称</t>
  </si>
  <si>
    <t>主要内容</t>
  </si>
  <si>
    <t>预算金额（万元）</t>
  </si>
  <si>
    <t>总额</t>
  </si>
  <si>
    <t>药品安全监管</t>
  </si>
  <si>
    <t>坚守药品安全监管底线，强化执法力度，加大对制售假劣药品违法犯罪活动的打击力度，进一步规范药品经营和使用秩序，加大安全用药知识普及。</t>
  </si>
  <si>
    <t>质量与安全监管</t>
  </si>
  <si>
    <t>工作任务3</t>
  </si>
  <si>
    <t>以质量提升行动作为总抓手，不断提升阿坝产品质量，努力推动我州产品走出去, 极开展四川名牌的培育创建工作，做强阿坝品牌,强化安全防护、环境监测、医疗卫生等重点领域计量器具监管, 强化标准化体系建设, 围绕“净土阿坝”品牌建设，配合行业主管部门开展地方标准制修订工作, 发挥州食安办统筹作用, 改革完善食品抽检制度，全面保障县（市）食用农产品抽检, 改革完善食品抽检制度，全面保障县（市）食用农产品抽检, 突出涉及公共安全和化工行业、重大项目建设工地特种设备安全监管，扎实开展危险化学品相关特种设备、压力管道、压力容器、客运架空索道、电梯维保等专项整治.</t>
  </si>
  <si>
    <t>市场秩序维护与监管</t>
  </si>
  <si>
    <t>加大食品、药品、特种设备、重要工业产品、医疗用品等涉及人民群众生产生活必需品进行专项重点整治，严厉打击假冒伪劣、虚假宣传等违法行为。</t>
  </si>
  <si>
    <t>阿坝州“放心舒心消费城市”“一中心一网、一码一平台”建设</t>
  </si>
  <si>
    <t>工作任务5</t>
  </si>
  <si>
    <t>按照合同根据工作完成情况阶段性付款</t>
  </si>
  <si>
    <t>其他市场监督管理事务</t>
  </si>
  <si>
    <t>工作任务6</t>
  </si>
  <si>
    <t>补助消协、个协业务经费、促进地方经济发展、 市场监管业务知识培训及人力资源</t>
  </si>
  <si>
    <t>信息化建设</t>
  </si>
  <si>
    <t>用于新闻宣传、信息化软件维护、网络定向监测</t>
  </si>
  <si>
    <t>食品安全监督</t>
  </si>
  <si>
    <t>用于食品生产、食品安全、全州食品流通安全监管等业务</t>
  </si>
  <si>
    <t>金额合计</t>
  </si>
  <si>
    <t>年度
总体
目标</t>
  </si>
  <si>
    <t>完成市场监管工作任务，确保食品、药品、特种设备、重要工业产品等无安全事故，切实维护人民群众消费合法权益及生命财产安全。</t>
  </si>
  <si>
    <t>绩效目标</t>
  </si>
  <si>
    <t>一级指标</t>
  </si>
  <si>
    <t>二级指标</t>
  </si>
  <si>
    <t>三级指标序号</t>
  </si>
  <si>
    <t>项目完成目标</t>
  </si>
  <si>
    <t>数量指标</t>
  </si>
  <si>
    <t>对工业产品生产企业巡查回访</t>
  </si>
  <si>
    <t>对工业产品生产许可证获证企业巡查回访比例不低于企业总数的40%</t>
  </si>
  <si>
    <t>组织开展第十三届四川名牌的培育创建工作</t>
  </si>
  <si>
    <t>力争全州品牌总数达到18个及服务质量监测。</t>
  </si>
  <si>
    <t>食品安全2020年各类抽检200个批次</t>
  </si>
  <si>
    <t>全面掌握食品质量状况，为食品安全日常监管和监督执法提供依据支撑</t>
  </si>
  <si>
    <t>质量指标</t>
  </si>
  <si>
    <t>开展流通领域商品质量抽检497批次</t>
  </si>
  <si>
    <t>在日常监管中掌握的全州流通领域商品质量状况</t>
  </si>
  <si>
    <t>时效指标</t>
  </si>
  <si>
    <t>完成时间</t>
  </si>
  <si>
    <t>2020年1-12月完成</t>
  </si>
  <si>
    <t>成本指标</t>
  </si>
  <si>
    <t>危险化学品生产企业11个品种28个批次产品的监督抽查</t>
  </si>
  <si>
    <t>检验费9.8万元</t>
  </si>
  <si>
    <t>全年开展流通领域商品质量抽检497批次</t>
  </si>
  <si>
    <t>预算1607元/批次</t>
  </si>
  <si>
    <t>式打印机1台0.3万元，智能录音笔（可转文字）4支1.2万元。</t>
  </si>
  <si>
    <t>预算2000元/批次</t>
  </si>
  <si>
    <t>项目效果指标</t>
  </si>
  <si>
    <t>经济效益</t>
  </si>
  <si>
    <t>危化品生产企业的质量和安全隐患排查整治</t>
  </si>
  <si>
    <t>认证认可监督</t>
  </si>
  <si>
    <t>引导企业创建有机产品示范区和开展自愿性认证</t>
  </si>
  <si>
    <t>知识产权</t>
  </si>
  <si>
    <t>进一步提升州内企业自主创新能力，鼓励企业加快专利技术转化，增强新产品的市场竞争力，促进本州经济又好又快发展</t>
  </si>
  <si>
    <t>社会效益</t>
  </si>
  <si>
    <t>节假日的市场价格监管工作</t>
  </si>
  <si>
    <t>切实维护人民群众消费合法权益</t>
  </si>
  <si>
    <t>开展各类特种设备安全专项整治工作</t>
  </si>
  <si>
    <t>确保全州无特种设备事故</t>
  </si>
  <si>
    <t>可持续性</t>
  </si>
  <si>
    <t>食品生产监管水平和水平</t>
  </si>
  <si>
    <t>提高</t>
  </si>
  <si>
    <t>药械化综合监管</t>
  </si>
  <si>
    <t>打击制售假劣药品违法犯罪活动，进一步规范药品经营和使用秩序</t>
  </si>
  <si>
    <t>生态效益指标</t>
  </si>
  <si>
    <t>在某行业或某领域开展网络定向监测工作</t>
  </si>
  <si>
    <t>筛查涉网违法线索，规范电子商务经营行为</t>
  </si>
  <si>
    <t>“净土阿坝”区域品牌商标的推广、使用</t>
  </si>
  <si>
    <t>加大对商标专用权的保护力度，促进我州旅游业发展</t>
  </si>
  <si>
    <t>依托传统和现代新闻媒体平台，宣传市场监管方针政策、工作动态等</t>
  </si>
  <si>
    <t>使广大群众及时了解市场监督工作情况，监督工作。</t>
  </si>
  <si>
    <t>公众对食品、药品、特种设备等监管满意度</t>
  </si>
  <si>
    <t>满意度100%</t>
  </si>
  <si>
    <t>创建放心舒心消费城市</t>
  </si>
  <si>
    <t>群众通过快捷投诉通道进行快速维权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</si>
</sst>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
    <numFmt numFmtId="181" formatCode="#,##0.0000"/>
  </numFmts>
  <fonts count="56">
    <font>
      <sz val="9"/>
      <color indexed="8"/>
      <name val="宋体"/>
      <family val="0"/>
    </font>
    <font>
      <sz val="9"/>
      <name val="宋体"/>
      <family val="0"/>
    </font>
    <font>
      <sz val="10"/>
      <name val="宋体"/>
      <family val="0"/>
    </font>
    <font>
      <sz val="10"/>
      <color indexed="8"/>
      <name val="宋体"/>
      <family val="0"/>
    </font>
    <font>
      <sz val="10"/>
      <name val="黑体"/>
      <family val="0"/>
    </font>
    <font>
      <sz val="16"/>
      <name val="宋体"/>
      <family val="0"/>
    </font>
    <font>
      <b/>
      <sz val="16"/>
      <name val="宋体"/>
      <family val="0"/>
    </font>
    <font>
      <b/>
      <sz val="18"/>
      <name val="黑体"/>
      <family val="0"/>
    </font>
    <font>
      <sz val="12"/>
      <color indexed="8"/>
      <name val="宋体"/>
      <family val="0"/>
    </font>
    <font>
      <b/>
      <sz val="14"/>
      <name val="黑体"/>
      <family val="0"/>
    </font>
    <font>
      <sz val="12"/>
      <name val="宋体"/>
      <family val="0"/>
    </font>
    <font>
      <b/>
      <sz val="12"/>
      <color indexed="8"/>
      <name val="宋体"/>
      <family val="0"/>
    </font>
    <font>
      <b/>
      <sz val="12"/>
      <color indexed="8"/>
      <name val="黑体"/>
      <family val="0"/>
    </font>
    <font>
      <b/>
      <sz val="36"/>
      <name val="黑体"/>
      <family val="0"/>
    </font>
    <font>
      <b/>
      <sz val="48"/>
      <name val="宋体"/>
      <family val="0"/>
    </font>
    <font>
      <sz val="18"/>
      <name val="宋体"/>
      <family val="0"/>
    </font>
    <font>
      <sz val="11"/>
      <color indexed="8"/>
      <name val="Calibri"/>
      <family val="2"/>
    </font>
    <font>
      <sz val="11"/>
      <color indexed="53"/>
      <name val="Calibri"/>
      <family val="2"/>
    </font>
    <font>
      <sz val="11"/>
      <color indexed="9"/>
      <name val="Calibri"/>
      <family val="2"/>
    </font>
    <font>
      <sz val="11"/>
      <color indexed="16"/>
      <name val="Calibri"/>
      <family val="2"/>
    </font>
    <font>
      <b/>
      <sz val="11"/>
      <color indexed="8"/>
      <name val="Calibri"/>
      <family val="2"/>
    </font>
    <font>
      <b/>
      <sz val="11"/>
      <color indexed="53"/>
      <name val="Calibri"/>
      <family val="2"/>
    </font>
    <font>
      <b/>
      <sz val="11"/>
      <color indexed="62"/>
      <name val="Calibri"/>
      <family val="2"/>
    </font>
    <font>
      <b/>
      <sz val="13"/>
      <color indexed="62"/>
      <name val="Calibri"/>
      <family val="2"/>
    </font>
    <font>
      <sz val="11"/>
      <color indexed="62"/>
      <name val="Calibri"/>
      <family val="2"/>
    </font>
    <font>
      <sz val="11"/>
      <color indexed="10"/>
      <name val="Calibri"/>
      <family val="2"/>
    </font>
    <font>
      <b/>
      <sz val="15"/>
      <color indexed="62"/>
      <name val="Calibri"/>
      <family val="2"/>
    </font>
    <font>
      <b/>
      <sz val="11"/>
      <color indexed="9"/>
      <name val="Calibri"/>
      <family val="2"/>
    </font>
    <font>
      <u val="single"/>
      <sz val="11"/>
      <color indexed="20"/>
      <name val="Calibri"/>
      <family val="2"/>
    </font>
    <font>
      <i/>
      <sz val="11"/>
      <color indexed="23"/>
      <name val="Calibri"/>
      <family val="2"/>
    </font>
    <font>
      <sz val="11"/>
      <color indexed="17"/>
      <name val="Calibri"/>
      <family val="2"/>
    </font>
    <font>
      <u val="single"/>
      <sz val="11"/>
      <color indexed="12"/>
      <name val="Calibri"/>
      <family val="2"/>
    </font>
    <font>
      <b/>
      <sz val="11"/>
      <color indexed="63"/>
      <name val="Calibri"/>
      <family val="2"/>
    </font>
    <font>
      <sz val="11"/>
      <color indexed="19"/>
      <name val="Calibri"/>
      <family val="2"/>
    </font>
    <font>
      <b/>
      <sz val="18"/>
      <color indexed="62"/>
      <name val="Cambria"/>
      <family val="1"/>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color rgb="FF000000"/>
      </left>
      <right style="thin">
        <color rgb="FF000000"/>
      </right>
      <top style="thin">
        <color rgb="FF000000"/>
      </top>
      <bottom style="thin">
        <color rgb="FF000000"/>
      </bottom>
    </border>
    <border>
      <left/>
      <right/>
      <top/>
      <bottom style="thin"/>
    </border>
    <border>
      <left style="thin"/>
      <right style="thin"/>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top style="thin">
        <color rgb="FF000000"/>
      </top>
      <bottom style="thin">
        <color rgb="FF000000"/>
      </bottom>
    </border>
    <border>
      <left style="thin"/>
      <right style="thin"/>
      <top style="thin">
        <color rgb="FF000000"/>
      </top>
      <bottom style="thin">
        <color rgb="FF000000"/>
      </bottom>
    </border>
    <border>
      <left/>
      <right>
        <color indexed="63"/>
      </right>
      <top style="thin"/>
      <bottom style="thin"/>
    </border>
    <border>
      <left style="thin"/>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indexed="8"/>
      </left>
      <right style="thin">
        <color indexed="8"/>
      </right>
      <top style="thin">
        <color indexed="8"/>
      </top>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right>
        <color indexed="63"/>
      </right>
      <top style="thin">
        <color rgb="FF000000"/>
      </top>
      <bottom style="thin">
        <color rgb="FF000000"/>
      </bottom>
    </border>
    <border>
      <left style="thin">
        <color rgb="FF000000"/>
      </left>
      <right/>
      <top style="thin"/>
      <bottom style="thin">
        <color rgb="FF000000"/>
      </bottom>
    </border>
    <border>
      <left style="thin"/>
      <right/>
      <top style="thin"/>
      <bottom style="thin">
        <color rgb="FF000000"/>
      </bottom>
    </border>
    <border>
      <left style="thin">
        <color indexed="8"/>
      </left>
      <right style="thin">
        <color indexed="8"/>
      </right>
      <top/>
      <bottom/>
    </border>
    <border>
      <left style="thin">
        <color indexed="8"/>
      </left>
      <right style="thin">
        <color indexed="8"/>
      </right>
      <top/>
      <bottom style="thin">
        <color indexed="8"/>
      </bottom>
    </border>
    <border>
      <left/>
      <right style="thin"/>
      <top style="thin"/>
      <bottom>
        <color indexed="63"/>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
      <left style="thin"/>
      <right style="thin"/>
      <top/>
      <bottom/>
    </border>
  </borders>
  <cellStyleXfs count="107">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6"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176" fontId="0" fillId="0" borderId="0" applyFont="0" applyFill="0" applyBorder="0" applyAlignment="0" applyProtection="0"/>
    <xf numFmtId="0" fontId="39" fillId="7"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8" borderId="2" applyNumberFormat="0" applyFont="0" applyAlignment="0" applyProtection="0"/>
    <xf numFmtId="0" fontId="42" fillId="0" borderId="0" applyNumberFormat="0" applyFill="0" applyBorder="0" applyAlignment="0" applyProtection="0"/>
    <xf numFmtId="0" fontId="0" fillId="9" borderId="3" applyNumberFormat="0" applyFont="0" applyAlignment="0" applyProtection="0"/>
    <xf numFmtId="0" fontId="39"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8" fillId="11"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16" fillId="12" borderId="0" applyNumberFormat="0" applyBorder="0" applyAlignment="0" applyProtection="0"/>
    <xf numFmtId="0" fontId="39" fillId="13" borderId="0" applyNumberFormat="0" applyBorder="0" applyAlignment="0" applyProtection="0"/>
    <xf numFmtId="0" fontId="42" fillId="0" borderId="6" applyNumberFormat="0" applyFill="0" applyAlignment="0" applyProtection="0"/>
    <xf numFmtId="0" fontId="39" fillId="14" borderId="0" applyNumberFormat="0" applyBorder="0" applyAlignment="0" applyProtection="0"/>
    <xf numFmtId="0" fontId="48" fillId="15" borderId="7" applyNumberFormat="0" applyAlignment="0" applyProtection="0"/>
    <xf numFmtId="0" fontId="49" fillId="15" borderId="1" applyNumberFormat="0" applyAlignment="0" applyProtection="0"/>
    <xf numFmtId="0" fontId="50" fillId="16" borderId="8" applyNumberFormat="0" applyAlignment="0" applyProtection="0"/>
    <xf numFmtId="0" fontId="36" fillId="17" borderId="0" applyNumberFormat="0" applyBorder="0" applyAlignment="0" applyProtection="0"/>
    <xf numFmtId="0" fontId="39" fillId="18" borderId="0" applyNumberFormat="0" applyBorder="0" applyAlignment="0" applyProtection="0"/>
    <xf numFmtId="0" fontId="51" fillId="0" borderId="9" applyNumberFormat="0" applyFill="0" applyAlignment="0" applyProtection="0"/>
    <xf numFmtId="0" fontId="52" fillId="0" borderId="10" applyNumberFormat="0" applyFill="0" applyAlignment="0" applyProtection="0"/>
    <xf numFmtId="0" fontId="53" fillId="19" borderId="0" applyNumberFormat="0" applyBorder="0" applyAlignment="0" applyProtection="0"/>
    <xf numFmtId="0" fontId="54" fillId="20" borderId="0" applyNumberFormat="0" applyBorder="0" applyAlignment="0" applyProtection="0"/>
    <xf numFmtId="0" fontId="36" fillId="21" borderId="0" applyNumberFormat="0" applyBorder="0" applyAlignment="0" applyProtection="0"/>
    <xf numFmtId="0" fontId="39"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24" fillId="27" borderId="11" applyNumberFormat="0" applyAlignment="0" applyProtection="0"/>
    <xf numFmtId="0" fontId="1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16"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36" fillId="34" borderId="0" applyNumberFormat="0" applyBorder="0" applyAlignment="0" applyProtection="0"/>
    <xf numFmtId="0" fontId="22" fillId="0" borderId="12" applyNumberFormat="0" applyFill="0" applyAlignment="0" applyProtection="0"/>
    <xf numFmtId="0" fontId="18" fillId="27"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6" fillId="37" borderId="0" applyNumberFormat="0" applyBorder="0" applyAlignment="0" applyProtection="0"/>
    <xf numFmtId="0" fontId="39" fillId="3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8" fillId="12" borderId="0" applyNumberFormat="0" applyBorder="0" applyAlignment="0" applyProtection="0"/>
    <xf numFmtId="0" fontId="16" fillId="39" borderId="0" applyNumberFormat="0" applyBorder="0" applyAlignment="0" applyProtection="0"/>
    <xf numFmtId="0" fontId="18" fillId="31"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8" fillId="12" borderId="0" applyNumberFormat="0" applyBorder="0" applyAlignment="0" applyProtection="0"/>
    <xf numFmtId="0" fontId="18" fillId="31"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9" fillId="45" borderId="0" applyNumberFormat="0" applyBorder="0" applyAlignment="0" applyProtection="0"/>
    <xf numFmtId="0" fontId="21" fillId="46" borderId="11" applyNumberFormat="0" applyAlignment="0" applyProtection="0"/>
    <xf numFmtId="0" fontId="27" fillId="47" borderId="13" applyNumberFormat="0" applyAlignment="0" applyProtection="0"/>
    <xf numFmtId="0" fontId="29" fillId="0" borderId="0" applyNumberFormat="0" applyFill="0" applyBorder="0" applyAlignment="0" applyProtection="0"/>
    <xf numFmtId="0" fontId="30" fillId="48" borderId="0" applyNumberFormat="0" applyBorder="0" applyAlignment="0" applyProtection="0"/>
    <xf numFmtId="0" fontId="26" fillId="0" borderId="14" applyNumberFormat="0" applyFill="0" applyAlignment="0" applyProtection="0"/>
    <xf numFmtId="0" fontId="23" fillId="0" borderId="15" applyNumberFormat="0" applyFill="0" applyAlignment="0" applyProtection="0"/>
    <xf numFmtId="0" fontId="22" fillId="0" borderId="0" applyNumberFormat="0" applyFill="0" applyBorder="0" applyAlignment="0" applyProtection="0"/>
    <xf numFmtId="0" fontId="17" fillId="0" borderId="16" applyNumberFormat="0" applyFill="0" applyAlignment="0" applyProtection="0"/>
    <xf numFmtId="0" fontId="35" fillId="27" borderId="0" applyNumberFormat="0" applyBorder="0" applyAlignment="0" applyProtection="0"/>
    <xf numFmtId="0" fontId="32" fillId="46" borderId="17" applyNumberFormat="0" applyAlignment="0" applyProtection="0"/>
    <xf numFmtId="0" fontId="34" fillId="0" borderId="0" applyNumberFormat="0" applyFill="0" applyBorder="0" applyAlignment="0" applyProtection="0"/>
    <xf numFmtId="0" fontId="20" fillId="0" borderId="18" applyNumberFormat="0" applyFill="0" applyAlignment="0" applyProtection="0"/>
    <xf numFmtId="0" fontId="25" fillId="0" borderId="0" applyNumberFormat="0" applyFill="0" applyBorder="0" applyAlignment="0" applyProtection="0"/>
    <xf numFmtId="0" fontId="10" fillId="0" borderId="0">
      <alignment/>
      <protection/>
    </xf>
    <xf numFmtId="1" fontId="0" fillId="0" borderId="0">
      <alignment/>
      <protection/>
    </xf>
    <xf numFmtId="0" fontId="10" fillId="0" borderId="0">
      <alignment vertical="center"/>
      <protection/>
    </xf>
  </cellStyleXfs>
  <cellXfs count="237">
    <xf numFmtId="1" fontId="0" fillId="0" borderId="0" xfId="0" applyNumberFormat="1" applyFont="1" applyFill="1" applyAlignment="1">
      <alignment/>
    </xf>
    <xf numFmtId="0" fontId="2" fillId="0" borderId="0" xfId="104" applyFont="1" applyAlignment="1">
      <alignment vertical="center"/>
      <protection/>
    </xf>
    <xf numFmtId="1" fontId="55" fillId="0" borderId="0" xfId="0" applyFont="1" applyAlignment="1">
      <alignment/>
    </xf>
    <xf numFmtId="1" fontId="55" fillId="0" borderId="0" xfId="0" applyFont="1" applyAlignment="1">
      <alignment horizontal="center" vertical="center" wrapText="1"/>
    </xf>
    <xf numFmtId="0" fontId="4" fillId="0" borderId="0" xfId="104" applyFont="1" applyAlignment="1">
      <alignment vertical="center"/>
      <protection/>
    </xf>
    <xf numFmtId="0" fontId="5" fillId="0" borderId="0" xfId="104" applyFont="1" applyAlignment="1">
      <alignment horizontal="center" vertical="center" wrapText="1"/>
      <protection/>
    </xf>
    <xf numFmtId="0" fontId="2" fillId="0" borderId="0" xfId="104" applyFont="1" applyAlignment="1">
      <alignment horizontal="center" vertical="center" wrapText="1"/>
      <protection/>
    </xf>
    <xf numFmtId="0" fontId="2" fillId="0" borderId="19" xfId="104" applyFont="1" applyBorder="1" applyAlignment="1">
      <alignment horizontal="center" vertical="center" wrapText="1"/>
      <protection/>
    </xf>
    <xf numFmtId="0" fontId="2" fillId="0" borderId="20" xfId="104" applyFont="1" applyBorder="1" applyAlignment="1">
      <alignment horizontal="center" vertical="center" wrapText="1"/>
      <protection/>
    </xf>
    <xf numFmtId="0" fontId="2" fillId="0" borderId="21" xfId="104" applyFont="1" applyBorder="1" applyAlignment="1">
      <alignment horizontal="center" vertical="center" wrapText="1"/>
      <protection/>
    </xf>
    <xf numFmtId="0" fontId="2" fillId="0" borderId="19" xfId="104" applyFont="1" applyBorder="1" applyAlignment="1">
      <alignment vertical="center" wrapText="1"/>
      <protection/>
    </xf>
    <xf numFmtId="0" fontId="2" fillId="0" borderId="20" xfId="104" applyFont="1" applyBorder="1" applyAlignment="1">
      <alignment vertical="center" wrapText="1"/>
      <protection/>
    </xf>
    <xf numFmtId="0" fontId="2" fillId="0" borderId="21" xfId="104" applyFont="1" applyBorder="1" applyAlignment="1">
      <alignment vertical="center" wrapText="1"/>
      <protection/>
    </xf>
    <xf numFmtId="0" fontId="2" fillId="0" borderId="22" xfId="104" applyFont="1" applyBorder="1" applyAlignment="1">
      <alignment horizontal="center" vertical="center" wrapText="1"/>
      <protection/>
    </xf>
    <xf numFmtId="0" fontId="2" fillId="0" borderId="23" xfId="104" applyFont="1" applyBorder="1" applyAlignment="1">
      <alignment horizontal="center" vertical="center" wrapText="1"/>
      <protection/>
    </xf>
    <xf numFmtId="0" fontId="2" fillId="0" borderId="24" xfId="104" applyFont="1" applyBorder="1" applyAlignment="1">
      <alignment horizontal="center" vertical="center" wrapText="1"/>
      <protection/>
    </xf>
    <xf numFmtId="0" fontId="2" fillId="0" borderId="25" xfId="104" applyFont="1" applyBorder="1" applyAlignment="1">
      <alignment horizontal="center" vertical="center" wrapText="1"/>
      <protection/>
    </xf>
    <xf numFmtId="0" fontId="2" fillId="0" borderId="26" xfId="104" applyFont="1" applyBorder="1" applyAlignment="1">
      <alignment horizontal="center" vertical="center" wrapText="1"/>
      <protection/>
    </xf>
    <xf numFmtId="0" fontId="2" fillId="0" borderId="23" xfId="104" applyFont="1" applyBorder="1" applyAlignment="1">
      <alignment vertical="center" wrapText="1"/>
      <protection/>
    </xf>
    <xf numFmtId="0" fontId="2" fillId="0" borderId="24" xfId="104" applyFont="1" applyBorder="1" applyAlignment="1">
      <alignment vertical="center" wrapText="1"/>
      <protection/>
    </xf>
    <xf numFmtId="0" fontId="2" fillId="0" borderId="19" xfId="104" applyFont="1" applyBorder="1" applyAlignment="1">
      <alignment horizontal="left" vertical="center" wrapText="1"/>
      <protection/>
    </xf>
    <xf numFmtId="0" fontId="2" fillId="0" borderId="21" xfId="104" applyFont="1" applyBorder="1" applyAlignment="1">
      <alignment horizontal="left" vertical="center" wrapText="1"/>
      <protection/>
    </xf>
    <xf numFmtId="0" fontId="2" fillId="0" borderId="22" xfId="104" applyFont="1" applyBorder="1" applyAlignment="1">
      <alignment vertical="center" wrapText="1"/>
      <protection/>
    </xf>
    <xf numFmtId="0" fontId="2" fillId="0" borderId="23" xfId="104" applyFont="1" applyBorder="1" applyAlignment="1">
      <alignment horizontal="left" vertical="center" wrapText="1"/>
      <protection/>
    </xf>
    <xf numFmtId="0" fontId="2" fillId="0" borderId="24" xfId="104" applyFont="1" applyBorder="1" applyAlignment="1">
      <alignment horizontal="left" vertical="center" wrapText="1"/>
      <protection/>
    </xf>
    <xf numFmtId="0" fontId="2" fillId="0" borderId="27" xfId="104" applyFont="1" applyBorder="1" applyAlignment="1">
      <alignment vertical="center" wrapText="1"/>
      <protection/>
    </xf>
    <xf numFmtId="0" fontId="2" fillId="0" borderId="28" xfId="104" applyFont="1" applyBorder="1" applyAlignment="1">
      <alignment vertical="center" wrapText="1"/>
      <protection/>
    </xf>
    <xf numFmtId="0" fontId="2" fillId="0" borderId="28" xfId="104" applyFont="1" applyBorder="1" applyAlignment="1">
      <alignment horizontal="left" vertical="center" wrapText="1"/>
      <protection/>
    </xf>
    <xf numFmtId="0" fontId="2" fillId="0" borderId="29" xfId="104" applyFont="1" applyBorder="1" applyAlignment="1">
      <alignment horizontal="center" vertical="center" wrapText="1"/>
      <protection/>
    </xf>
    <xf numFmtId="0" fontId="2" fillId="0" borderId="30" xfId="104" applyFont="1" applyBorder="1" applyAlignment="1">
      <alignment vertical="center" wrapText="1"/>
      <protection/>
    </xf>
    <xf numFmtId="0" fontId="2" fillId="0" borderId="30" xfId="104" applyFont="1" applyBorder="1" applyAlignment="1">
      <alignment horizontal="center" vertical="center" wrapText="1"/>
      <protection/>
    </xf>
    <xf numFmtId="0" fontId="2" fillId="0" borderId="20" xfId="104" applyFont="1" applyBorder="1" applyAlignment="1">
      <alignment horizontal="left" vertical="center" wrapText="1"/>
      <protection/>
    </xf>
    <xf numFmtId="1" fontId="2" fillId="0" borderId="28" xfId="0" applyFont="1" applyFill="1" applyBorder="1" applyAlignment="1">
      <alignment horizontal="center" vertical="center" textRotation="255" wrapText="1"/>
    </xf>
    <xf numFmtId="1" fontId="2" fillId="0" borderId="28" xfId="0" applyFont="1" applyFill="1" applyBorder="1" applyAlignment="1">
      <alignment horizontal="center" vertical="center" wrapText="1"/>
    </xf>
    <xf numFmtId="1" fontId="2" fillId="0" borderId="28" xfId="0" applyFont="1" applyBorder="1" applyAlignment="1">
      <alignment horizontal="center" vertical="center" wrapText="1"/>
    </xf>
    <xf numFmtId="0" fontId="2" fillId="0" borderId="31" xfId="106" applyFont="1" applyFill="1" applyBorder="1" applyAlignment="1">
      <alignment horizontal="center" vertical="center"/>
      <protection/>
    </xf>
    <xf numFmtId="0" fontId="2" fillId="0" borderId="28" xfId="106" applyFont="1" applyFill="1" applyBorder="1" applyAlignment="1">
      <alignment horizontal="left" vertical="center" wrapText="1"/>
      <protection/>
    </xf>
    <xf numFmtId="0" fontId="2" fillId="0" borderId="28" xfId="106" applyFont="1" applyFill="1" applyBorder="1" applyAlignment="1">
      <alignment vertical="center" wrapText="1"/>
      <protection/>
    </xf>
    <xf numFmtId="0" fontId="2" fillId="0" borderId="32" xfId="106" applyFont="1" applyFill="1" applyBorder="1" applyAlignment="1">
      <alignment horizontal="center" vertical="center"/>
      <protection/>
    </xf>
    <xf numFmtId="0" fontId="2" fillId="0" borderId="33" xfId="106" applyFont="1" applyFill="1" applyBorder="1" applyAlignment="1">
      <alignment horizontal="left" vertical="center" wrapText="1"/>
      <protection/>
    </xf>
    <xf numFmtId="0" fontId="2" fillId="0" borderId="34" xfId="106" applyFont="1" applyFill="1" applyBorder="1" applyAlignment="1">
      <alignment horizontal="left" vertical="center" wrapText="1"/>
      <protection/>
    </xf>
    <xf numFmtId="0" fontId="2" fillId="0" borderId="35" xfId="106" applyFont="1" applyFill="1" applyBorder="1" applyAlignment="1">
      <alignment horizontal="center" vertical="center"/>
      <protection/>
    </xf>
    <xf numFmtId="0" fontId="2" fillId="0" borderId="31" xfId="106" applyFont="1" applyFill="1" applyBorder="1" applyAlignment="1">
      <alignment horizontal="center" vertical="center" wrapText="1"/>
      <protection/>
    </xf>
    <xf numFmtId="0" fontId="2" fillId="0" borderId="28" xfId="106" applyFont="1" applyFill="1" applyBorder="1" applyAlignment="1">
      <alignment horizontal="center" vertical="center" wrapText="1"/>
      <protection/>
    </xf>
    <xf numFmtId="0" fontId="2" fillId="0" borderId="36" xfId="106" applyFont="1" applyFill="1" applyBorder="1" applyAlignment="1">
      <alignment vertical="center" wrapText="1"/>
      <protection/>
    </xf>
    <xf numFmtId="0" fontId="2" fillId="0" borderId="37" xfId="106" applyFont="1" applyFill="1" applyBorder="1" applyAlignment="1">
      <alignment vertical="center" wrapText="1"/>
      <protection/>
    </xf>
    <xf numFmtId="49" fontId="2" fillId="0" borderId="0" xfId="0" applyNumberFormat="1" applyFont="1" applyAlignment="1">
      <alignment horizontal="right" vertical="center" wrapText="1"/>
    </xf>
    <xf numFmtId="49" fontId="6"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2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1" fontId="2" fillId="0" borderId="28" xfId="0" applyFont="1" applyBorder="1" applyAlignment="1">
      <alignment vertical="center" wrapText="1"/>
    </xf>
    <xf numFmtId="2" fontId="2" fillId="0" borderId="28" xfId="0" applyNumberFormat="1" applyFont="1" applyBorder="1" applyAlignment="1">
      <alignment vertical="center" wrapText="1"/>
    </xf>
    <xf numFmtId="0" fontId="1" fillId="0" borderId="0" xfId="0" applyNumberFormat="1" applyFont="1" applyFill="1" applyAlignment="1">
      <alignment/>
    </xf>
    <xf numFmtId="0" fontId="1" fillId="46" borderId="0" xfId="0" applyNumberFormat="1" applyFont="1" applyFill="1" applyAlignment="1">
      <alignment/>
    </xf>
    <xf numFmtId="0" fontId="1" fillId="46"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1" fillId="0" borderId="38"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2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41" xfId="0" applyNumberFormat="1" applyFont="1" applyFill="1" applyBorder="1" applyAlignment="1" applyProtection="1">
      <alignment horizontal="center" vertical="center" wrapText="1"/>
      <protection/>
    </xf>
    <xf numFmtId="0" fontId="1" fillId="0" borderId="42"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46" borderId="43" xfId="0" applyNumberFormat="1" applyFont="1" applyFill="1" applyBorder="1" applyAlignment="1">
      <alignment horizontal="center" vertical="center" wrapText="1"/>
    </xf>
    <xf numFmtId="0" fontId="1" fillId="0" borderId="43"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1" fontId="1" fillId="0" borderId="45" xfId="0" applyNumberFormat="1" applyFont="1" applyFill="1" applyBorder="1" applyAlignment="1" applyProtection="1">
      <alignment horizontal="center" vertical="center" wrapText="1"/>
      <protection/>
    </xf>
    <xf numFmtId="0" fontId="1" fillId="0" borderId="45" xfId="0" applyNumberFormat="1" applyFont="1" applyFill="1" applyBorder="1" applyAlignment="1" applyProtection="1">
      <alignment horizontal="center" vertical="center" wrapText="1"/>
      <protection/>
    </xf>
    <xf numFmtId="0" fontId="1" fillId="0" borderId="46" xfId="0" applyNumberFormat="1" applyFont="1" applyFill="1" applyBorder="1" applyAlignment="1" applyProtection="1">
      <alignment horizontal="center" vertical="center" wrapText="1"/>
      <protection/>
    </xf>
    <xf numFmtId="0" fontId="1" fillId="0" borderId="46" xfId="0" applyNumberFormat="1" applyFont="1" applyFill="1" applyBorder="1" applyAlignment="1" applyProtection="1">
      <alignment horizontal="center" vertical="center"/>
      <protection/>
    </xf>
    <xf numFmtId="49" fontId="1" fillId="0" borderId="47" xfId="0" applyNumberFormat="1" applyFont="1" applyFill="1" applyBorder="1" applyAlignment="1" applyProtection="1">
      <alignment vertical="center" wrapText="1"/>
      <protection/>
    </xf>
    <xf numFmtId="180" fontId="1" fillId="0" borderId="47" xfId="0" applyNumberFormat="1" applyFont="1" applyFill="1" applyBorder="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19" xfId="0" applyNumberFormat="1" applyFont="1" applyFill="1" applyBorder="1" applyAlignment="1" applyProtection="1">
      <alignment horizontal="center" vertical="center" wrapText="1"/>
      <protection/>
    </xf>
    <xf numFmtId="1" fontId="1" fillId="0" borderId="42" xfId="0" applyNumberFormat="1" applyFont="1" applyFill="1" applyBorder="1" applyAlignment="1" applyProtection="1">
      <alignment horizontal="center" vertical="center"/>
      <protection/>
    </xf>
    <xf numFmtId="0" fontId="1" fillId="0" borderId="38"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center" vertical="center"/>
      <protection/>
    </xf>
    <xf numFmtId="0" fontId="1" fillId="0" borderId="40" xfId="0" applyNumberFormat="1" applyFont="1" applyFill="1" applyBorder="1" applyAlignment="1" applyProtection="1">
      <alignment horizontal="center" vertical="center"/>
      <protection/>
    </xf>
    <xf numFmtId="1" fontId="1" fillId="0" borderId="26" xfId="0" applyNumberFormat="1" applyFont="1" applyFill="1" applyBorder="1" applyAlignment="1" applyProtection="1">
      <alignment horizontal="center" vertical="center" wrapText="1"/>
      <protection/>
    </xf>
    <xf numFmtId="1" fontId="1" fillId="0" borderId="45" xfId="0" applyNumberFormat="1" applyFont="1" applyFill="1" applyBorder="1" applyAlignment="1" applyProtection="1">
      <alignment horizontal="center" vertical="center"/>
      <protection/>
    </xf>
    <xf numFmtId="0" fontId="1" fillId="0" borderId="48"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44" xfId="0" applyNumberFormat="1" applyFont="1" applyFill="1" applyBorder="1" applyAlignment="1" applyProtection="1">
      <alignment horizontal="center" vertical="center" wrapText="1"/>
      <protection/>
    </xf>
    <xf numFmtId="1" fontId="1" fillId="0" borderId="46"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vertical="center" wrapText="1"/>
      <protection/>
    </xf>
    <xf numFmtId="180" fontId="1" fillId="0" borderId="33" xfId="0" applyNumberFormat="1" applyFont="1" applyBorder="1" applyAlignment="1" applyProtection="1">
      <alignment vertical="center" wrapText="1"/>
      <protection/>
    </xf>
    <xf numFmtId="180" fontId="1" fillId="0" borderId="49" xfId="0" applyNumberFormat="1" applyFont="1" applyBorder="1" applyAlignment="1" applyProtection="1">
      <alignment vertical="center" wrapText="1"/>
      <protection/>
    </xf>
    <xf numFmtId="180" fontId="1" fillId="0" borderId="50" xfId="0" applyNumberFormat="1" applyFont="1" applyBorder="1" applyAlignment="1" applyProtection="1">
      <alignment vertical="center" wrapText="1"/>
      <protection/>
    </xf>
    <xf numFmtId="180" fontId="1" fillId="0" borderId="37" xfId="0" applyNumberFormat="1" applyFont="1" applyBorder="1" applyAlignment="1" applyProtection="1">
      <alignment vertical="center" wrapText="1"/>
      <protection/>
    </xf>
    <xf numFmtId="180" fontId="1" fillId="0" borderId="22" xfId="0" applyNumberFormat="1" applyFont="1" applyFill="1" applyBorder="1" applyAlignment="1" applyProtection="1">
      <alignment vertical="center" wrapText="1"/>
      <protection/>
    </xf>
    <xf numFmtId="180" fontId="1" fillId="0" borderId="51" xfId="0" applyNumberFormat="1" applyFont="1" applyFill="1" applyBorder="1" applyAlignment="1" applyProtection="1">
      <alignment vertical="center" wrapText="1"/>
      <protection/>
    </xf>
    <xf numFmtId="0" fontId="1" fillId="0" borderId="41" xfId="0" applyNumberFormat="1" applyFont="1" applyFill="1" applyBorder="1" applyAlignment="1" applyProtection="1">
      <alignment horizontal="left"/>
      <protection/>
    </xf>
    <xf numFmtId="1" fontId="1" fillId="0" borderId="51"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42" xfId="0" applyNumberFormat="1" applyFont="1" applyFill="1" applyBorder="1" applyAlignment="1" applyProtection="1">
      <alignment vertical="center" wrapText="1"/>
      <protection/>
    </xf>
    <xf numFmtId="180" fontId="1" fillId="0" borderId="30" xfId="0" applyNumberFormat="1" applyFont="1" applyFill="1" applyBorder="1" applyAlignment="1" applyProtection="1">
      <alignment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80" fontId="1" fillId="0" borderId="52" xfId="0" applyNumberFormat="1" applyFont="1" applyBorder="1" applyAlignment="1" applyProtection="1">
      <alignment vertical="center" wrapText="1"/>
      <protection/>
    </xf>
    <xf numFmtId="0" fontId="1" fillId="46" borderId="0" xfId="0" applyNumberFormat="1" applyFont="1" applyFill="1" applyAlignment="1">
      <alignment/>
    </xf>
    <xf numFmtId="0" fontId="1" fillId="0" borderId="19" xfId="105" applyNumberFormat="1" applyFont="1" applyFill="1" applyBorder="1" applyAlignment="1" applyProtection="1">
      <alignment horizontal="center" vertical="center" wrapText="1"/>
      <protection/>
    </xf>
    <xf numFmtId="0" fontId="1" fillId="46" borderId="36" xfId="105" applyNumberFormat="1" applyFont="1" applyFill="1" applyBorder="1" applyAlignment="1" applyProtection="1">
      <alignment horizontal="center" vertical="center"/>
      <protection/>
    </xf>
    <xf numFmtId="0" fontId="1" fillId="46" borderId="53" xfId="105" applyNumberFormat="1" applyFont="1" applyFill="1" applyBorder="1" applyAlignment="1" applyProtection="1">
      <alignment horizontal="center" vertical="center"/>
      <protection/>
    </xf>
    <xf numFmtId="0" fontId="1" fillId="0" borderId="30" xfId="0" applyNumberFormat="1" applyFont="1" applyFill="1" applyBorder="1" applyAlignment="1">
      <alignment horizontal="centerContinuous" vertical="center"/>
    </xf>
    <xf numFmtId="0" fontId="1" fillId="0" borderId="42" xfId="0" applyNumberFormat="1" applyFont="1" applyFill="1" applyBorder="1" applyAlignment="1">
      <alignment horizontal="centerContinuous" vertical="center"/>
    </xf>
    <xf numFmtId="0" fontId="1" fillId="0" borderId="22" xfId="105" applyNumberFormat="1" applyFont="1" applyFill="1" applyBorder="1" applyAlignment="1" applyProtection="1">
      <alignment horizontal="center" vertical="center" wrapText="1"/>
      <protection/>
    </xf>
    <xf numFmtId="0" fontId="1" fillId="0" borderId="30" xfId="105" applyNumberFormat="1" applyFont="1" applyFill="1" applyBorder="1" applyAlignment="1" applyProtection="1">
      <alignment horizontal="center" vertical="center" wrapText="1"/>
      <protection/>
    </xf>
    <xf numFmtId="0" fontId="1" fillId="0" borderId="46" xfId="0" applyNumberFormat="1" applyFont="1" applyFill="1" applyBorder="1" applyAlignment="1">
      <alignment horizontal="center" vertical="center" wrapText="1"/>
    </xf>
    <xf numFmtId="0" fontId="1" fillId="46" borderId="46" xfId="0" applyNumberFormat="1" applyFont="1" applyFill="1" applyBorder="1" applyAlignment="1">
      <alignment horizontal="center" vertical="center" wrapText="1"/>
    </xf>
    <xf numFmtId="0" fontId="1" fillId="0" borderId="45" xfId="0" applyNumberFormat="1" applyFont="1" applyFill="1" applyBorder="1" applyAlignment="1">
      <alignment horizontal="center" vertical="center" wrapText="1"/>
    </xf>
    <xf numFmtId="0" fontId="1" fillId="0" borderId="46" xfId="105" applyNumberFormat="1" applyFont="1" applyFill="1" applyBorder="1" applyAlignment="1" applyProtection="1">
      <alignment horizontal="center" vertical="center" wrapText="1"/>
      <protection/>
    </xf>
    <xf numFmtId="180" fontId="1" fillId="0" borderId="54" xfId="105" applyNumberFormat="1" applyFont="1" applyBorder="1" applyAlignment="1" applyProtection="1">
      <alignment vertical="center" wrapText="1"/>
      <protection/>
    </xf>
    <xf numFmtId="180" fontId="1" fillId="0" borderId="19" xfId="105" applyNumberFormat="1" applyFont="1" applyBorder="1" applyAlignment="1" applyProtection="1">
      <alignment vertical="center" wrapText="1"/>
      <protection/>
    </xf>
    <xf numFmtId="0" fontId="1" fillId="46" borderId="37" xfId="105" applyNumberFormat="1" applyFont="1" applyFill="1" applyBorder="1" applyAlignment="1" applyProtection="1">
      <alignment horizontal="center" vertical="center"/>
      <protection/>
    </xf>
    <xf numFmtId="0" fontId="8" fillId="46" borderId="0" xfId="0" applyNumberFormat="1" applyFont="1" applyFill="1" applyAlignment="1">
      <alignment/>
    </xf>
    <xf numFmtId="0" fontId="0" fillId="46" borderId="0" xfId="0" applyNumberFormat="1" applyFont="1" applyFill="1" applyAlignment="1">
      <alignment/>
    </xf>
    <xf numFmtId="0" fontId="1" fillId="0" borderId="42" xfId="105" applyNumberFormat="1" applyFont="1" applyFill="1" applyBorder="1" applyAlignment="1" applyProtection="1">
      <alignment horizontal="center" vertical="center" wrapText="1"/>
      <protection/>
    </xf>
    <xf numFmtId="0" fontId="1" fillId="0" borderId="45" xfId="105" applyNumberFormat="1" applyFont="1" applyFill="1" applyBorder="1" applyAlignment="1" applyProtection="1">
      <alignment horizontal="center" vertical="center" wrapText="1"/>
      <protection/>
    </xf>
    <xf numFmtId="1" fontId="1" fillId="0" borderId="30" xfId="105" applyNumberFormat="1" applyFont="1" applyFill="1" applyBorder="1" applyAlignment="1" applyProtection="1">
      <alignment horizontal="center" vertical="center" wrapText="1"/>
      <protection/>
    </xf>
    <xf numFmtId="1" fontId="1" fillId="0" borderId="46" xfId="105" applyNumberFormat="1" applyFont="1" applyFill="1" applyBorder="1" applyAlignment="1" applyProtection="1">
      <alignment horizontal="center" vertical="center" wrapText="1"/>
      <protection/>
    </xf>
    <xf numFmtId="1" fontId="0" fillId="0" borderId="36" xfId="105" applyNumberFormat="1" applyFill="1" applyBorder="1" applyAlignment="1">
      <alignment horizontal="center" vertical="center"/>
      <protection/>
    </xf>
    <xf numFmtId="1" fontId="0" fillId="0" borderId="53" xfId="105" applyNumberFormat="1" applyFill="1" applyBorder="1" applyAlignment="1">
      <alignment horizontal="center" vertical="center"/>
      <protection/>
    </xf>
    <xf numFmtId="1" fontId="0" fillId="0" borderId="37" xfId="105" applyNumberFormat="1" applyFill="1" applyBorder="1" applyAlignment="1">
      <alignment horizontal="center" vertical="center"/>
      <protection/>
    </xf>
    <xf numFmtId="1" fontId="0" fillId="0" borderId="0" xfId="0" applyNumberFormat="1" applyFont="1" applyFill="1" applyBorder="1" applyAlignment="1">
      <alignment/>
    </xf>
    <xf numFmtId="1" fontId="0" fillId="0" borderId="28" xfId="0" applyNumberFormat="1" applyFont="1" applyFill="1" applyBorder="1" applyAlignment="1">
      <alignment horizontal="center" vertical="center"/>
    </xf>
    <xf numFmtId="0" fontId="1" fillId="0" borderId="28" xfId="105" applyNumberFormat="1" applyFont="1" applyFill="1" applyBorder="1" applyAlignment="1" applyProtection="1">
      <alignment horizontal="center" vertical="center" wrapText="1"/>
      <protection/>
    </xf>
    <xf numFmtId="180" fontId="0" fillId="0" borderId="28" xfId="0" applyNumberFormat="1" applyFont="1" applyBorder="1" applyAlignment="1">
      <alignment wrapText="1"/>
    </xf>
    <xf numFmtId="0" fontId="1" fillId="46" borderId="0" xfId="0" applyNumberFormat="1" applyFont="1" applyFill="1" applyAlignment="1" applyProtection="1">
      <alignment horizontal="right" vertical="center"/>
      <protection/>
    </xf>
    <xf numFmtId="1" fontId="0" fillId="0" borderId="28" xfId="0" applyNumberFormat="1" applyFont="1" applyFill="1" applyBorder="1" applyAlignment="1">
      <alignment horizontal="center" vertical="center" wrapText="1"/>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1" fillId="0" borderId="0" xfId="0" applyNumberFormat="1" applyFont="1" applyFill="1" applyAlignment="1">
      <alignment vertical="center"/>
    </xf>
    <xf numFmtId="0" fontId="9" fillId="46" borderId="0" xfId="0" applyNumberFormat="1" applyFont="1" applyFill="1" applyBorder="1" applyAlignment="1">
      <alignment horizontal="center" vertical="center"/>
    </xf>
    <xf numFmtId="0" fontId="1" fillId="0" borderId="41" xfId="0" applyNumberFormat="1" applyFont="1" applyFill="1" applyBorder="1" applyAlignment="1" applyProtection="1">
      <alignment horizontal="left" vertical="center"/>
      <protection/>
    </xf>
    <xf numFmtId="0" fontId="1" fillId="0" borderId="0" xfId="0" applyNumberFormat="1" applyFont="1" applyFill="1" applyBorder="1" applyAlignment="1">
      <alignment vertical="center"/>
    </xf>
    <xf numFmtId="0" fontId="1" fillId="0" borderId="19"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 fillId="0" borderId="28" xfId="0" applyNumberFormat="1" applyFont="1" applyFill="1" applyBorder="1" applyAlignment="1" applyProtection="1">
      <alignment horizontal="center" vertical="center" wrapText="1"/>
      <protection/>
    </xf>
    <xf numFmtId="0" fontId="1" fillId="0" borderId="36" xfId="0" applyNumberFormat="1" applyFont="1" applyFill="1" applyBorder="1" applyAlignment="1" applyProtection="1">
      <alignment horizontal="center" vertical="center" wrapText="1"/>
      <protection/>
    </xf>
    <xf numFmtId="0" fontId="1" fillId="0" borderId="53" xfId="0" applyNumberFormat="1" applyFont="1" applyFill="1" applyBorder="1" applyAlignment="1" applyProtection="1">
      <alignment horizontal="center" vertical="center" wrapText="1"/>
      <protection/>
    </xf>
    <xf numFmtId="0" fontId="1" fillId="0" borderId="55" xfId="0" applyNumberFormat="1" applyFont="1" applyFill="1" applyBorder="1" applyAlignment="1" applyProtection="1">
      <alignment horizontal="center" vertical="center" wrapText="1"/>
      <protection/>
    </xf>
    <xf numFmtId="0" fontId="1" fillId="0" borderId="22" xfId="0" applyNumberFormat="1" applyFont="1" applyFill="1" applyBorder="1" applyAlignment="1">
      <alignment horizontal="center" vertical="center" wrapText="1"/>
    </xf>
    <xf numFmtId="0" fontId="1" fillId="0" borderId="56" xfId="0" applyNumberFormat="1" applyFont="1" applyFill="1" applyBorder="1" applyAlignment="1" applyProtection="1">
      <alignment horizontal="center" vertical="center" wrapText="1"/>
      <protection/>
    </xf>
    <xf numFmtId="0" fontId="1" fillId="0" borderId="57" xfId="0" applyNumberFormat="1" applyFont="1" applyFill="1" applyBorder="1" applyAlignment="1" applyProtection="1">
      <alignment horizontal="center" vertical="center" wrapText="1"/>
      <protection/>
    </xf>
    <xf numFmtId="49" fontId="1" fillId="0" borderId="46" xfId="0" applyNumberFormat="1" applyFont="1" applyFill="1" applyBorder="1" applyAlignment="1" applyProtection="1">
      <alignment horizontal="center" vertical="center"/>
      <protection/>
    </xf>
    <xf numFmtId="49" fontId="1" fillId="0" borderId="45" xfId="0" applyNumberFormat="1" applyFont="1" applyFill="1" applyBorder="1" applyAlignment="1" applyProtection="1">
      <alignment horizontal="center" vertical="center"/>
      <protection/>
    </xf>
    <xf numFmtId="0" fontId="1" fillId="0" borderId="28" xfId="0" applyNumberFormat="1" applyFont="1" applyFill="1" applyBorder="1" applyAlignment="1">
      <alignment horizontal="center" vertical="center"/>
    </xf>
    <xf numFmtId="180" fontId="1" fillId="0" borderId="28" xfId="0" applyNumberFormat="1" applyFont="1" applyBorder="1" applyAlignment="1" applyProtection="1">
      <alignment vertical="center" wrapText="1"/>
      <protection/>
    </xf>
    <xf numFmtId="0" fontId="0" fillId="0" borderId="0" xfId="0" applyNumberFormat="1" applyFont="1" applyFill="1" applyBorder="1" applyAlignment="1">
      <alignment vertical="center"/>
    </xf>
    <xf numFmtId="0" fontId="1" fillId="0" borderId="37" xfId="0" applyNumberFormat="1" applyFont="1" applyFill="1" applyBorder="1" applyAlignment="1" applyProtection="1">
      <alignment horizontal="center" vertical="center" wrapText="1"/>
      <protection/>
    </xf>
    <xf numFmtId="1" fontId="1" fillId="0" borderId="36" xfId="0" applyNumberFormat="1" applyFont="1" applyFill="1" applyBorder="1" applyAlignment="1" applyProtection="1">
      <alignment horizontal="center" vertical="center" wrapText="1"/>
      <protection/>
    </xf>
    <xf numFmtId="1" fontId="1" fillId="0" borderId="53" xfId="0" applyNumberFormat="1" applyFont="1" applyFill="1" applyBorder="1" applyAlignment="1" applyProtection="1">
      <alignment horizontal="center" vertical="center" wrapText="1"/>
      <protection/>
    </xf>
    <xf numFmtId="1" fontId="1" fillId="0" borderId="37" xfId="0" applyNumberFormat="1" applyFont="1" applyFill="1" applyBorder="1" applyAlignment="1" applyProtection="1">
      <alignment horizontal="center" vertical="center" wrapText="1"/>
      <protection/>
    </xf>
    <xf numFmtId="1" fontId="1" fillId="0" borderId="55" xfId="0" applyNumberFormat="1" applyFont="1" applyFill="1" applyBorder="1" applyAlignment="1" applyProtection="1">
      <alignment horizontal="center" vertical="center" wrapText="1"/>
      <protection/>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xf>
    <xf numFmtId="0" fontId="8"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38"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47"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xf>
    <xf numFmtId="0" fontId="2" fillId="0" borderId="58" xfId="0" applyNumberFormat="1" applyFont="1" applyFill="1" applyBorder="1" applyAlignment="1">
      <alignment horizontal="center" vertical="center"/>
    </xf>
    <xf numFmtId="4" fontId="2" fillId="0" borderId="58" xfId="0" applyNumberFormat="1" applyFont="1" applyFill="1" applyBorder="1" applyAlignment="1" applyProtection="1">
      <alignment horizontal="center" vertical="center"/>
      <protection/>
    </xf>
    <xf numFmtId="0" fontId="2" fillId="0" borderId="19" xfId="0" applyNumberFormat="1" applyFont="1" applyFill="1" applyBorder="1" applyAlignment="1">
      <alignment vertical="center"/>
    </xf>
    <xf numFmtId="180" fontId="2" fillId="0" borderId="31" xfId="0" applyNumberFormat="1" applyFont="1" applyBorder="1" applyAlignment="1" applyProtection="1">
      <alignment vertical="center" wrapText="1"/>
      <protection/>
    </xf>
    <xf numFmtId="0" fontId="2" fillId="0" borderId="39" xfId="0" applyNumberFormat="1" applyFont="1" applyFill="1" applyBorder="1" applyAlignment="1">
      <alignment vertical="center"/>
    </xf>
    <xf numFmtId="180" fontId="2" fillId="0" borderId="28" xfId="0" applyNumberFormat="1" applyFont="1" applyBorder="1" applyAlignment="1" applyProtection="1">
      <alignment vertical="center" wrapText="1"/>
      <protection/>
    </xf>
    <xf numFmtId="180" fontId="2" fillId="0" borderId="59" xfId="0" applyNumberFormat="1" applyFont="1" applyBorder="1" applyAlignment="1" applyProtection="1">
      <alignment vertical="center" wrapText="1"/>
      <protection/>
    </xf>
    <xf numFmtId="180" fontId="2" fillId="0" borderId="28" xfId="0" applyNumberFormat="1" applyFont="1" applyBorder="1" applyAlignment="1">
      <alignment vertical="center" wrapText="1"/>
    </xf>
    <xf numFmtId="180" fontId="2" fillId="0" borderId="60" xfId="0" applyNumberFormat="1" applyFont="1" applyBorder="1" applyAlignment="1" applyProtection="1">
      <alignment vertical="center" wrapText="1"/>
      <protection/>
    </xf>
    <xf numFmtId="1" fontId="2" fillId="0" borderId="19" xfId="0" applyNumberFormat="1" applyFont="1" applyFill="1" applyBorder="1" applyAlignment="1">
      <alignment vertical="center"/>
    </xf>
    <xf numFmtId="180" fontId="2" fillId="0" borderId="61" xfId="0" applyNumberFormat="1" applyFont="1" applyBorder="1" applyAlignment="1" applyProtection="1">
      <alignment vertical="center" wrapText="1"/>
      <protection/>
    </xf>
    <xf numFmtId="0" fontId="2" fillId="0" borderId="19" xfId="0" applyNumberFormat="1" applyFont="1" applyFill="1" applyBorder="1" applyAlignment="1">
      <alignment horizontal="center" vertical="center"/>
    </xf>
    <xf numFmtId="180" fontId="2" fillId="0" borderId="60" xfId="0" applyNumberFormat="1" applyFont="1" applyBorder="1" applyAlignment="1">
      <alignment vertical="center" wrapText="1"/>
    </xf>
    <xf numFmtId="0" fontId="2" fillId="0" borderId="39" xfId="0" applyNumberFormat="1" applyFont="1" applyFill="1" applyBorder="1" applyAlignment="1">
      <alignment horizontal="center" vertical="center"/>
    </xf>
    <xf numFmtId="180" fontId="2" fillId="0" borderId="60" xfId="0" applyNumberFormat="1" applyFont="1" applyBorder="1" applyAlignment="1">
      <alignment horizontal="right" vertical="center" wrapText="1"/>
    </xf>
    <xf numFmtId="180" fontId="2" fillId="0" borderId="62" xfId="0" applyNumberFormat="1" applyFont="1" applyBorder="1" applyAlignment="1">
      <alignment horizontal="right" vertical="center" wrapText="1"/>
    </xf>
    <xf numFmtId="0" fontId="10" fillId="0" borderId="0" xfId="0" applyNumberFormat="1" applyFont="1" applyFill="1" applyAlignment="1">
      <alignment horizontal="center"/>
    </xf>
    <xf numFmtId="0" fontId="11" fillId="0" borderId="0" xfId="0" applyNumberFormat="1" applyFont="1" applyFill="1" applyAlignment="1">
      <alignment/>
    </xf>
    <xf numFmtId="0" fontId="8" fillId="0" borderId="0" xfId="0" applyNumberFormat="1" applyFont="1" applyFill="1" applyAlignment="1">
      <alignment horizontal="center"/>
    </xf>
    <xf numFmtId="0" fontId="2" fillId="46" borderId="0" xfId="0" applyNumberFormat="1" applyFont="1" applyFill="1" applyAlignment="1">
      <alignment/>
    </xf>
    <xf numFmtId="0" fontId="2" fillId="46" borderId="0" xfId="0" applyNumberFormat="1" applyFont="1" applyFill="1" applyAlignment="1">
      <alignment/>
    </xf>
    <xf numFmtId="0" fontId="2" fillId="46" borderId="51" xfId="0" applyNumberFormat="1" applyFont="1" applyFill="1" applyBorder="1" applyAlignment="1" applyProtection="1">
      <alignment horizontal="center" vertical="center"/>
      <protection/>
    </xf>
    <xf numFmtId="0" fontId="2" fillId="46"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41" xfId="0" applyNumberFormat="1" applyFont="1" applyFill="1" applyBorder="1" applyAlignment="1" applyProtection="1">
      <alignment horizontal="center" vertical="center" wrapText="1"/>
      <protection/>
    </xf>
    <xf numFmtId="0" fontId="2" fillId="46" borderId="43"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51" xfId="0" applyNumberFormat="1" applyFont="1" applyFill="1" applyBorder="1" applyAlignment="1" applyProtection="1">
      <alignment horizontal="center" vertical="center" wrapText="1"/>
      <protection/>
    </xf>
    <xf numFmtId="0" fontId="2" fillId="46" borderId="23"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49" fontId="2" fillId="0" borderId="42" xfId="0" applyNumberFormat="1" applyFont="1" applyFill="1" applyBorder="1" applyAlignment="1" applyProtection="1">
      <alignment vertical="center" wrapText="1"/>
      <protection/>
    </xf>
    <xf numFmtId="180" fontId="2" fillId="0" borderId="33" xfId="0" applyNumberFormat="1" applyFont="1" applyBorder="1" applyAlignment="1" applyProtection="1">
      <alignment vertical="center" wrapText="1"/>
      <protection/>
    </xf>
    <xf numFmtId="180" fontId="2" fillId="0" borderId="63" xfId="0" applyNumberFormat="1" applyFont="1" applyBorder="1" applyAlignment="1" applyProtection="1">
      <alignment vertical="center" wrapText="1"/>
      <protection/>
    </xf>
    <xf numFmtId="0" fontId="2" fillId="46" borderId="0" xfId="0" applyNumberFormat="1" applyFont="1" applyFill="1" applyAlignment="1">
      <alignment horizontal="right" vertical="center"/>
    </xf>
    <xf numFmtId="0" fontId="2" fillId="0" borderId="27" xfId="0" applyNumberFormat="1" applyFont="1" applyFill="1" applyBorder="1" applyAlignment="1" applyProtection="1">
      <alignment horizontal="center" vertical="center" wrapText="1"/>
      <protection/>
    </xf>
    <xf numFmtId="180" fontId="2" fillId="0" borderId="52" xfId="0" applyNumberFormat="1" applyFont="1" applyBorder="1" applyAlignment="1" applyProtection="1">
      <alignment vertical="center" wrapText="1"/>
      <protection/>
    </xf>
    <xf numFmtId="0" fontId="1" fillId="0" borderId="41" xfId="0" applyNumberFormat="1" applyFont="1" applyFill="1" applyBorder="1" applyAlignment="1" applyProtection="1">
      <alignment horizontal="center" vertical="center" wrapText="1"/>
      <protection/>
    </xf>
    <xf numFmtId="180" fontId="1" fillId="0" borderId="64" xfId="0" applyNumberFormat="1" applyFont="1" applyBorder="1" applyAlignment="1" applyProtection="1">
      <alignment vertical="center" wrapText="1"/>
      <protection/>
    </xf>
    <xf numFmtId="180" fontId="1" fillId="0" borderId="65" xfId="0" applyNumberFormat="1" applyFont="1" applyBorder="1" applyAlignment="1" applyProtection="1">
      <alignment vertical="center" wrapText="1"/>
      <protection/>
    </xf>
    <xf numFmtId="0" fontId="1" fillId="0" borderId="58" xfId="0" applyNumberFormat="1" applyFont="1" applyFill="1" applyBorder="1" applyAlignment="1" applyProtection="1">
      <alignment horizontal="center" vertical="center" wrapText="1"/>
      <protection/>
    </xf>
    <xf numFmtId="0" fontId="1" fillId="46" borderId="21" xfId="0" applyNumberFormat="1" applyFont="1" applyFill="1" applyBorder="1" applyAlignment="1" applyProtection="1">
      <alignment horizontal="center" vertical="center" wrapText="1"/>
      <protection/>
    </xf>
    <xf numFmtId="0" fontId="1" fillId="0" borderId="66" xfId="0" applyNumberFormat="1" applyFont="1" applyFill="1" applyBorder="1" applyAlignment="1" applyProtection="1">
      <alignment horizontal="center" vertical="center" wrapText="1"/>
      <protection/>
    </xf>
    <xf numFmtId="0" fontId="1" fillId="0" borderId="67" xfId="0" applyNumberFormat="1" applyFont="1" applyFill="1" applyBorder="1" applyAlignment="1" applyProtection="1">
      <alignment horizontal="center" vertical="center" wrapText="1"/>
      <protection/>
    </xf>
    <xf numFmtId="0" fontId="1" fillId="46" borderId="68" xfId="0" applyNumberFormat="1" applyFont="1" applyFill="1" applyBorder="1" applyAlignment="1" applyProtection="1">
      <alignment horizontal="center" vertical="center" wrapText="1"/>
      <protection/>
    </xf>
    <xf numFmtId="180" fontId="1" fillId="0" borderId="69" xfId="0" applyNumberFormat="1" applyFont="1" applyBorder="1" applyAlignment="1" applyProtection="1">
      <alignment vertical="center" wrapText="1"/>
      <protection/>
    </xf>
    <xf numFmtId="180" fontId="1" fillId="0" borderId="70" xfId="0" applyNumberFormat="1" applyFont="1" applyBorder="1" applyAlignment="1" applyProtection="1">
      <alignment vertical="center" wrapText="1"/>
      <protection/>
    </xf>
    <xf numFmtId="180" fontId="1" fillId="0" borderId="71" xfId="0" applyNumberFormat="1" applyFont="1" applyBorder="1" applyAlignment="1" applyProtection="1">
      <alignment vertical="center" wrapText="1"/>
      <protection/>
    </xf>
    <xf numFmtId="0" fontId="2" fillId="0" borderId="72" xfId="0" applyNumberFormat="1" applyFont="1" applyFill="1" applyBorder="1" applyAlignment="1">
      <alignment horizontal="center" vertical="center"/>
    </xf>
    <xf numFmtId="4" fontId="2" fillId="0" borderId="72" xfId="0" applyNumberFormat="1" applyFont="1" applyFill="1" applyBorder="1" applyAlignment="1" applyProtection="1">
      <alignment horizontal="center" vertical="center"/>
      <protection/>
    </xf>
    <xf numFmtId="0" fontId="2" fillId="0" borderId="20" xfId="0" applyNumberFormat="1" applyFont="1" applyFill="1" applyBorder="1" applyAlignment="1">
      <alignment vertical="center"/>
    </xf>
    <xf numFmtId="0" fontId="2" fillId="0" borderId="20" xfId="0" applyNumberFormat="1" applyFont="1" applyFill="1" applyBorder="1" applyAlignment="1">
      <alignment horizontal="center" vertical="center"/>
    </xf>
    <xf numFmtId="180" fontId="2" fillId="0" borderId="28" xfId="0" applyNumberFormat="1" applyFont="1" applyBorder="1" applyAlignment="1">
      <alignment horizontal="right" vertical="center" wrapText="1"/>
    </xf>
    <xf numFmtId="1" fontId="12" fillId="0" borderId="0" xfId="0" applyNumberFormat="1" applyFont="1" applyFill="1" applyAlignment="1">
      <alignment/>
    </xf>
    <xf numFmtId="181"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93">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标题 4" xfId="29"/>
    <cellStyle name="Note 1" xfId="30"/>
    <cellStyle name="60% - 强调文字颜色 2"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Input 1"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40% - 强调文字颜色 5" xfId="65"/>
    <cellStyle name="Heading 3 1"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60% - Accent1 1" xfId="75"/>
    <cellStyle name="20% - Accent5 1" xfId="76"/>
    <cellStyle name="60% - Accent2 1" xfId="77"/>
    <cellStyle name="20% - Accent6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 name="常规 2" xfId="104"/>
    <cellStyle name="常规_3" xfId="105"/>
    <cellStyle name="常规_棚户区改造绩效目标"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B8" sqref="B8"/>
    </sheetView>
  </sheetViews>
  <sheetFormatPr defaultColWidth="9.33203125" defaultRowHeight="11.25"/>
  <cols>
    <col min="1" max="1" width="163.83203125" style="0" customWidth="1"/>
  </cols>
  <sheetData>
    <row r="1" ht="14.25">
      <c r="A1" s="231"/>
    </row>
    <row r="3" ht="63.75" customHeight="1">
      <c r="A3" s="232" t="s">
        <v>0</v>
      </c>
    </row>
    <row r="4" ht="107.25" customHeight="1">
      <c r="A4" s="233" t="s">
        <v>1</v>
      </c>
    </row>
    <row r="5" ht="409.5" customHeight="1" hidden="1">
      <c r="A5" s="234"/>
    </row>
    <row r="6" ht="22.5">
      <c r="A6" s="235"/>
    </row>
    <row r="7" ht="57" customHeight="1">
      <c r="A7" s="235"/>
    </row>
    <row r="8" ht="78" customHeight="1"/>
    <row r="9" ht="82.5" customHeight="1">
      <c r="A9" s="236"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2" sqref="A2:H2"/>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8"/>
      <c r="B1" s="78"/>
      <c r="C1" s="78"/>
      <c r="D1" s="78"/>
      <c r="E1" s="79"/>
      <c r="F1" s="78"/>
      <c r="G1" s="78"/>
      <c r="H1" s="80" t="s">
        <v>356</v>
      </c>
    </row>
    <row r="2" spans="1:8" ht="25.5" customHeight="1">
      <c r="A2" s="56" t="s">
        <v>357</v>
      </c>
      <c r="B2" s="56"/>
      <c r="C2" s="56"/>
      <c r="D2" s="56"/>
      <c r="E2" s="56"/>
      <c r="F2" s="56"/>
      <c r="G2" s="56"/>
      <c r="H2" s="56"/>
    </row>
    <row r="3" spans="1:8" ht="19.5" customHeight="1">
      <c r="A3" s="81" t="s">
        <v>0</v>
      </c>
      <c r="B3" s="82"/>
      <c r="C3" s="82"/>
      <c r="D3" s="82"/>
      <c r="E3" s="82"/>
      <c r="F3" s="82"/>
      <c r="G3" s="82"/>
      <c r="H3" s="80" t="s">
        <v>5</v>
      </c>
    </row>
    <row r="4" spans="1:8" ht="19.5" customHeight="1">
      <c r="A4" s="83" t="s">
        <v>358</v>
      </c>
      <c r="B4" s="83" t="s">
        <v>359</v>
      </c>
      <c r="C4" s="65" t="s">
        <v>360</v>
      </c>
      <c r="D4" s="65"/>
      <c r="E4" s="75"/>
      <c r="F4" s="75"/>
      <c r="G4" s="75"/>
      <c r="H4" s="65"/>
    </row>
    <row r="5" spans="1:8" ht="19.5" customHeight="1">
      <c r="A5" s="83"/>
      <c r="B5" s="83"/>
      <c r="C5" s="84" t="s">
        <v>57</v>
      </c>
      <c r="D5" s="67" t="s">
        <v>227</v>
      </c>
      <c r="E5" s="85" t="s">
        <v>361</v>
      </c>
      <c r="F5" s="86"/>
      <c r="G5" s="87"/>
      <c r="H5" s="88" t="s">
        <v>232</v>
      </c>
    </row>
    <row r="6" spans="1:8" ht="33.75" customHeight="1">
      <c r="A6" s="73"/>
      <c r="B6" s="73"/>
      <c r="C6" s="89"/>
      <c r="D6" s="74"/>
      <c r="E6" s="90" t="s">
        <v>161</v>
      </c>
      <c r="F6" s="91" t="s">
        <v>362</v>
      </c>
      <c r="G6" s="92" t="s">
        <v>363</v>
      </c>
      <c r="H6" s="93"/>
    </row>
    <row r="7" spans="1:8" ht="19.5" customHeight="1">
      <c r="A7" s="94" t="s">
        <v>71</v>
      </c>
      <c r="B7" s="94" t="s">
        <v>57</v>
      </c>
      <c r="C7" s="95">
        <f>SUM(D7,F7:H7)</f>
        <v>204.0454</v>
      </c>
      <c r="D7" s="96">
        <v>0</v>
      </c>
      <c r="E7" s="96">
        <f>SUM(F7:G7)</f>
        <v>194.4</v>
      </c>
      <c r="F7" s="96">
        <v>0</v>
      </c>
      <c r="G7" s="97">
        <v>194.4</v>
      </c>
      <c r="H7" s="98">
        <v>9.6454</v>
      </c>
    </row>
    <row r="8" spans="1:8" ht="19.5" customHeight="1">
      <c r="A8" s="94" t="s">
        <v>76</v>
      </c>
      <c r="B8" s="94" t="s">
        <v>72</v>
      </c>
      <c r="C8" s="95">
        <f>SUM(D8,F8:H8)</f>
        <v>204.0454</v>
      </c>
      <c r="D8" s="96">
        <v>0</v>
      </c>
      <c r="E8" s="96">
        <f>SUM(F8:G8)</f>
        <v>194.4</v>
      </c>
      <c r="F8" s="96">
        <v>0</v>
      </c>
      <c r="G8" s="97">
        <v>194.4</v>
      </c>
      <c r="H8" s="98">
        <v>9.6454</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2" sqref="A2:H2"/>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3"/>
      <c r="B1" s="54"/>
      <c r="C1" s="54"/>
      <c r="D1" s="54"/>
      <c r="E1" s="54"/>
      <c r="F1" s="54"/>
      <c r="G1" s="54"/>
      <c r="H1" s="55" t="s">
        <v>364</v>
      </c>
    </row>
    <row r="2" spans="1:8" ht="19.5" customHeight="1">
      <c r="A2" s="56" t="s">
        <v>365</v>
      </c>
      <c r="B2" s="56"/>
      <c r="C2" s="56"/>
      <c r="D2" s="56"/>
      <c r="E2" s="56"/>
      <c r="F2" s="56"/>
      <c r="G2" s="56"/>
      <c r="H2" s="56"/>
    </row>
    <row r="3" spans="1:8" ht="19.5" customHeight="1">
      <c r="A3" s="57" t="s">
        <v>0</v>
      </c>
      <c r="B3" s="58"/>
      <c r="C3" s="58"/>
      <c r="D3" s="58"/>
      <c r="E3" s="58"/>
      <c r="F3" s="59"/>
      <c r="G3" s="59"/>
      <c r="H3" s="80" t="s">
        <v>5</v>
      </c>
    </row>
    <row r="4" spans="1:8" ht="19.5" customHeight="1">
      <c r="A4" s="61" t="s">
        <v>56</v>
      </c>
      <c r="B4" s="62"/>
      <c r="C4" s="62"/>
      <c r="D4" s="62"/>
      <c r="E4" s="63"/>
      <c r="F4" s="64" t="s">
        <v>366</v>
      </c>
      <c r="G4" s="65"/>
      <c r="H4" s="65"/>
    </row>
    <row r="5" spans="1:8" ht="19.5" customHeight="1">
      <c r="A5" s="61" t="s">
        <v>65</v>
      </c>
      <c r="B5" s="62"/>
      <c r="C5" s="63"/>
      <c r="D5" s="66" t="s">
        <v>66</v>
      </c>
      <c r="E5" s="67" t="s">
        <v>112</v>
      </c>
      <c r="F5" s="68" t="s">
        <v>57</v>
      </c>
      <c r="G5" s="68" t="s">
        <v>108</v>
      </c>
      <c r="H5" s="65" t="s">
        <v>109</v>
      </c>
    </row>
    <row r="6" spans="1:8" ht="19.5" customHeight="1">
      <c r="A6" s="69" t="s">
        <v>68</v>
      </c>
      <c r="B6" s="70" t="s">
        <v>69</v>
      </c>
      <c r="C6" s="71" t="s">
        <v>70</v>
      </c>
      <c r="D6" s="72"/>
      <c r="E6" s="73"/>
      <c r="F6" s="74"/>
      <c r="G6" s="74"/>
      <c r="H6" s="75"/>
    </row>
    <row r="7" spans="1:8" ht="19.5" customHeight="1">
      <c r="A7" s="94" t="s">
        <v>71</v>
      </c>
      <c r="B7" s="94" t="s">
        <v>71</v>
      </c>
      <c r="C7" s="94" t="s">
        <v>71</v>
      </c>
      <c r="D7" s="94" t="s">
        <v>71</v>
      </c>
      <c r="E7" s="94" t="s">
        <v>71</v>
      </c>
      <c r="F7" s="99">
        <f aca="true" t="shared" si="0" ref="F7:F16">SUM(G7:H7)</f>
        <v>0</v>
      </c>
      <c r="G7" s="100" t="s">
        <v>71</v>
      </c>
      <c r="H7" s="99" t="s">
        <v>71</v>
      </c>
    </row>
    <row r="8" spans="1:8" ht="19.5" customHeight="1">
      <c r="A8" s="94" t="s">
        <v>71</v>
      </c>
      <c r="B8" s="94" t="s">
        <v>71</v>
      </c>
      <c r="C8" s="94" t="s">
        <v>71</v>
      </c>
      <c r="D8" s="94" t="s">
        <v>71</v>
      </c>
      <c r="E8" s="94" t="s">
        <v>71</v>
      </c>
      <c r="F8" s="99">
        <f t="shared" si="0"/>
        <v>0</v>
      </c>
      <c r="G8" s="100" t="s">
        <v>71</v>
      </c>
      <c r="H8" s="99" t="s">
        <v>71</v>
      </c>
    </row>
    <row r="9" spans="1:8" ht="19.5" customHeight="1">
      <c r="A9" s="94" t="s">
        <v>71</v>
      </c>
      <c r="B9" s="94" t="s">
        <v>71</v>
      </c>
      <c r="C9" s="94" t="s">
        <v>71</v>
      </c>
      <c r="D9" s="94" t="s">
        <v>71</v>
      </c>
      <c r="E9" s="94" t="s">
        <v>71</v>
      </c>
      <c r="F9" s="99">
        <f t="shared" si="0"/>
        <v>0</v>
      </c>
      <c r="G9" s="100" t="s">
        <v>71</v>
      </c>
      <c r="H9" s="99" t="s">
        <v>71</v>
      </c>
    </row>
    <row r="10" spans="1:8" ht="19.5" customHeight="1">
      <c r="A10" s="94" t="s">
        <v>71</v>
      </c>
      <c r="B10" s="94" t="s">
        <v>71</v>
      </c>
      <c r="C10" s="94" t="s">
        <v>71</v>
      </c>
      <c r="D10" s="94" t="s">
        <v>71</v>
      </c>
      <c r="E10" s="94" t="s">
        <v>71</v>
      </c>
      <c r="F10" s="99">
        <f t="shared" si="0"/>
        <v>0</v>
      </c>
      <c r="G10" s="100" t="s">
        <v>71</v>
      </c>
      <c r="H10" s="99" t="s">
        <v>71</v>
      </c>
    </row>
    <row r="11" spans="1:8" ht="19.5" customHeight="1">
      <c r="A11" s="94" t="s">
        <v>71</v>
      </c>
      <c r="B11" s="94" t="s">
        <v>71</v>
      </c>
      <c r="C11" s="94" t="s">
        <v>71</v>
      </c>
      <c r="D11" s="94" t="s">
        <v>71</v>
      </c>
      <c r="E11" s="94" t="s">
        <v>71</v>
      </c>
      <c r="F11" s="99">
        <f t="shared" si="0"/>
        <v>0</v>
      </c>
      <c r="G11" s="100" t="s">
        <v>71</v>
      </c>
      <c r="H11" s="99" t="s">
        <v>71</v>
      </c>
    </row>
    <row r="12" spans="1:8" ht="19.5" customHeight="1">
      <c r="A12" s="94" t="s">
        <v>71</v>
      </c>
      <c r="B12" s="94" t="s">
        <v>71</v>
      </c>
      <c r="C12" s="94" t="s">
        <v>71</v>
      </c>
      <c r="D12" s="94" t="s">
        <v>71</v>
      </c>
      <c r="E12" s="94" t="s">
        <v>71</v>
      </c>
      <c r="F12" s="99">
        <f t="shared" si="0"/>
        <v>0</v>
      </c>
      <c r="G12" s="100" t="s">
        <v>71</v>
      </c>
      <c r="H12" s="99" t="s">
        <v>71</v>
      </c>
    </row>
    <row r="13" spans="1:8" ht="19.5" customHeight="1">
      <c r="A13" s="94" t="s">
        <v>71</v>
      </c>
      <c r="B13" s="94" t="s">
        <v>71</v>
      </c>
      <c r="C13" s="94" t="s">
        <v>71</v>
      </c>
      <c r="D13" s="94" t="s">
        <v>71</v>
      </c>
      <c r="E13" s="94" t="s">
        <v>71</v>
      </c>
      <c r="F13" s="99">
        <f t="shared" si="0"/>
        <v>0</v>
      </c>
      <c r="G13" s="100" t="s">
        <v>71</v>
      </c>
      <c r="H13" s="99" t="s">
        <v>71</v>
      </c>
    </row>
    <row r="14" spans="1:8" ht="19.5" customHeight="1">
      <c r="A14" s="94" t="s">
        <v>71</v>
      </c>
      <c r="B14" s="94" t="s">
        <v>71</v>
      </c>
      <c r="C14" s="94" t="s">
        <v>71</v>
      </c>
      <c r="D14" s="94" t="s">
        <v>71</v>
      </c>
      <c r="E14" s="94" t="s">
        <v>71</v>
      </c>
      <c r="F14" s="99">
        <f t="shared" si="0"/>
        <v>0</v>
      </c>
      <c r="G14" s="100" t="s">
        <v>71</v>
      </c>
      <c r="H14" s="99" t="s">
        <v>71</v>
      </c>
    </row>
    <row r="15" spans="1:8" ht="19.5" customHeight="1">
      <c r="A15" s="94" t="s">
        <v>71</v>
      </c>
      <c r="B15" s="94" t="s">
        <v>71</v>
      </c>
      <c r="C15" s="94" t="s">
        <v>71</v>
      </c>
      <c r="D15" s="94" t="s">
        <v>71</v>
      </c>
      <c r="E15" s="94" t="s">
        <v>71</v>
      </c>
      <c r="F15" s="99">
        <f t="shared" si="0"/>
        <v>0</v>
      </c>
      <c r="G15" s="100" t="s">
        <v>71</v>
      </c>
      <c r="H15" s="99" t="s">
        <v>71</v>
      </c>
    </row>
    <row r="16" spans="1:8" ht="19.5" customHeight="1">
      <c r="A16" s="94" t="s">
        <v>71</v>
      </c>
      <c r="B16" s="94" t="s">
        <v>71</v>
      </c>
      <c r="C16" s="94" t="s">
        <v>71</v>
      </c>
      <c r="D16" s="94" t="s">
        <v>71</v>
      </c>
      <c r="E16" s="94" t="s">
        <v>71</v>
      </c>
      <c r="F16" s="99">
        <f t="shared" si="0"/>
        <v>0</v>
      </c>
      <c r="G16" s="100" t="s">
        <v>71</v>
      </c>
      <c r="H16" s="99" t="s">
        <v>71</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2" sqref="A2:H2"/>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8"/>
      <c r="B1" s="78"/>
      <c r="C1" s="78"/>
      <c r="D1" s="78"/>
      <c r="E1" s="79"/>
      <c r="F1" s="78"/>
      <c r="G1" s="78"/>
      <c r="H1" s="80" t="s">
        <v>367</v>
      </c>
    </row>
    <row r="2" spans="1:8" ht="25.5" customHeight="1">
      <c r="A2" s="56" t="s">
        <v>368</v>
      </c>
      <c r="B2" s="56"/>
      <c r="C2" s="56"/>
      <c r="D2" s="56"/>
      <c r="E2" s="56"/>
      <c r="F2" s="56"/>
      <c r="G2" s="56"/>
      <c r="H2" s="56"/>
    </row>
    <row r="3" spans="1:8" ht="19.5" customHeight="1">
      <c r="A3" s="81" t="s">
        <v>0</v>
      </c>
      <c r="B3" s="82"/>
      <c r="C3" s="82"/>
      <c r="D3" s="82"/>
      <c r="E3" s="82"/>
      <c r="F3" s="82"/>
      <c r="G3" s="82"/>
      <c r="H3" s="80" t="s">
        <v>5</v>
      </c>
    </row>
    <row r="4" spans="1:8" ht="19.5" customHeight="1">
      <c r="A4" s="83" t="s">
        <v>358</v>
      </c>
      <c r="B4" s="83" t="s">
        <v>359</v>
      </c>
      <c r="C4" s="65" t="s">
        <v>360</v>
      </c>
      <c r="D4" s="65"/>
      <c r="E4" s="75"/>
      <c r="F4" s="75"/>
      <c r="G4" s="75"/>
      <c r="H4" s="65"/>
    </row>
    <row r="5" spans="1:8" ht="19.5" customHeight="1">
      <c r="A5" s="83"/>
      <c r="B5" s="83"/>
      <c r="C5" s="84" t="s">
        <v>57</v>
      </c>
      <c r="D5" s="67" t="s">
        <v>227</v>
      </c>
      <c r="E5" s="85" t="s">
        <v>361</v>
      </c>
      <c r="F5" s="86"/>
      <c r="G5" s="87"/>
      <c r="H5" s="88" t="s">
        <v>232</v>
      </c>
    </row>
    <row r="6" spans="1:8" ht="33.75" customHeight="1">
      <c r="A6" s="73"/>
      <c r="B6" s="73"/>
      <c r="C6" s="89"/>
      <c r="D6" s="74"/>
      <c r="E6" s="90" t="s">
        <v>161</v>
      </c>
      <c r="F6" s="91" t="s">
        <v>362</v>
      </c>
      <c r="G6" s="92" t="s">
        <v>363</v>
      </c>
      <c r="H6" s="93"/>
    </row>
    <row r="7" spans="1:8" ht="19.5" customHeight="1">
      <c r="A7" s="94" t="s">
        <v>71</v>
      </c>
      <c r="B7" s="94" t="s">
        <v>71</v>
      </c>
      <c r="C7" s="95"/>
      <c r="D7" s="96" t="s">
        <v>71</v>
      </c>
      <c r="E7" s="96"/>
      <c r="F7" s="96" t="s">
        <v>71</v>
      </c>
      <c r="G7" s="97" t="s">
        <v>71</v>
      </c>
      <c r="H7" s="98" t="s">
        <v>71</v>
      </c>
    </row>
    <row r="8" spans="1:8" ht="19.5" customHeight="1">
      <c r="A8" s="94" t="s">
        <v>71</v>
      </c>
      <c r="B8" s="94" t="s">
        <v>71</v>
      </c>
      <c r="C8" s="95"/>
      <c r="D8" s="96" t="s">
        <v>71</v>
      </c>
      <c r="E8" s="96"/>
      <c r="F8" s="96" t="s">
        <v>71</v>
      </c>
      <c r="G8" s="97" t="s">
        <v>71</v>
      </c>
      <c r="H8" s="98" t="s">
        <v>71</v>
      </c>
    </row>
    <row r="9" spans="1:8" ht="19.5" customHeight="1">
      <c r="A9" s="94" t="s">
        <v>71</v>
      </c>
      <c r="B9" s="94" t="s">
        <v>71</v>
      </c>
      <c r="C9" s="95"/>
      <c r="D9" s="96" t="s">
        <v>71</v>
      </c>
      <c r="E9" s="96"/>
      <c r="F9" s="96" t="s">
        <v>71</v>
      </c>
      <c r="G9" s="97" t="s">
        <v>71</v>
      </c>
      <c r="H9" s="98" t="s">
        <v>71</v>
      </c>
    </row>
    <row r="10" spans="1:8" ht="19.5" customHeight="1">
      <c r="A10" s="94" t="s">
        <v>71</v>
      </c>
      <c r="B10" s="94" t="s">
        <v>71</v>
      </c>
      <c r="C10" s="95"/>
      <c r="D10" s="96" t="s">
        <v>71</v>
      </c>
      <c r="E10" s="96"/>
      <c r="F10" s="96" t="s">
        <v>71</v>
      </c>
      <c r="G10" s="97" t="s">
        <v>71</v>
      </c>
      <c r="H10" s="98" t="s">
        <v>71</v>
      </c>
    </row>
    <row r="11" spans="1:8" ht="19.5" customHeight="1">
      <c r="A11" s="94" t="s">
        <v>71</v>
      </c>
      <c r="B11" s="94" t="s">
        <v>71</v>
      </c>
      <c r="C11" s="95"/>
      <c r="D11" s="96" t="s">
        <v>71</v>
      </c>
      <c r="E11" s="96"/>
      <c r="F11" s="96" t="s">
        <v>71</v>
      </c>
      <c r="G11" s="97" t="s">
        <v>71</v>
      </c>
      <c r="H11" s="98" t="s">
        <v>71</v>
      </c>
    </row>
    <row r="12" spans="1:8" ht="19.5" customHeight="1">
      <c r="A12" s="94" t="s">
        <v>71</v>
      </c>
      <c r="B12" s="94" t="s">
        <v>71</v>
      </c>
      <c r="C12" s="95"/>
      <c r="D12" s="96" t="s">
        <v>71</v>
      </c>
      <c r="E12" s="96"/>
      <c r="F12" s="96" t="s">
        <v>71</v>
      </c>
      <c r="G12" s="97" t="s">
        <v>71</v>
      </c>
      <c r="H12" s="98" t="s">
        <v>71</v>
      </c>
    </row>
    <row r="13" spans="1:8" ht="19.5" customHeight="1">
      <c r="A13" s="94" t="s">
        <v>71</v>
      </c>
      <c r="B13" s="94" t="s">
        <v>71</v>
      </c>
      <c r="C13" s="95"/>
      <c r="D13" s="96" t="s">
        <v>71</v>
      </c>
      <c r="E13" s="96"/>
      <c r="F13" s="96" t="s">
        <v>71</v>
      </c>
      <c r="G13" s="97" t="s">
        <v>71</v>
      </c>
      <c r="H13" s="98" t="s">
        <v>71</v>
      </c>
    </row>
    <row r="14" spans="1:8" ht="19.5" customHeight="1">
      <c r="A14" s="94" t="s">
        <v>71</v>
      </c>
      <c r="B14" s="94" t="s">
        <v>71</v>
      </c>
      <c r="C14" s="95"/>
      <c r="D14" s="96" t="s">
        <v>71</v>
      </c>
      <c r="E14" s="96"/>
      <c r="F14" s="96" t="s">
        <v>71</v>
      </c>
      <c r="G14" s="97" t="s">
        <v>71</v>
      </c>
      <c r="H14" s="98" t="s">
        <v>71</v>
      </c>
    </row>
    <row r="15" spans="1:8" ht="19.5" customHeight="1">
      <c r="A15" s="94" t="s">
        <v>71</v>
      </c>
      <c r="B15" s="94" t="s">
        <v>71</v>
      </c>
      <c r="C15" s="95"/>
      <c r="D15" s="96" t="s">
        <v>71</v>
      </c>
      <c r="E15" s="96"/>
      <c r="F15" s="96" t="s">
        <v>71</v>
      </c>
      <c r="G15" s="97" t="s">
        <v>71</v>
      </c>
      <c r="H15" s="98" t="s">
        <v>71</v>
      </c>
    </row>
    <row r="16" spans="1:8" ht="19.5" customHeight="1">
      <c r="A16" s="94" t="s">
        <v>71</v>
      </c>
      <c r="B16" s="94" t="s">
        <v>71</v>
      </c>
      <c r="C16" s="95"/>
      <c r="D16" s="96" t="s">
        <v>71</v>
      </c>
      <c r="E16" s="96"/>
      <c r="F16" s="96" t="s">
        <v>71</v>
      </c>
      <c r="G16" s="97" t="s">
        <v>71</v>
      </c>
      <c r="H16" s="98" t="s">
        <v>71</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2" sqref="A2:H2"/>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3"/>
      <c r="B1" s="54"/>
      <c r="C1" s="54"/>
      <c r="D1" s="54"/>
      <c r="E1" s="54"/>
      <c r="F1" s="54"/>
      <c r="G1" s="54"/>
      <c r="H1" s="55" t="s">
        <v>369</v>
      </c>
    </row>
    <row r="2" spans="1:8" ht="19.5" customHeight="1">
      <c r="A2" s="56" t="s">
        <v>370</v>
      </c>
      <c r="B2" s="56"/>
      <c r="C2" s="56"/>
      <c r="D2" s="56"/>
      <c r="E2" s="56"/>
      <c r="F2" s="56"/>
      <c r="G2" s="56"/>
      <c r="H2" s="56"/>
    </row>
    <row r="3" spans="1:8" ht="19.5" customHeight="1">
      <c r="A3" s="57" t="s">
        <v>0</v>
      </c>
      <c r="B3" s="58"/>
      <c r="C3" s="58"/>
      <c r="D3" s="58"/>
      <c r="E3" s="58"/>
      <c r="F3" s="59"/>
      <c r="G3" s="59"/>
      <c r="H3" s="60" t="s">
        <v>5</v>
      </c>
    </row>
    <row r="4" spans="1:8" ht="19.5" customHeight="1">
      <c r="A4" s="61" t="s">
        <v>56</v>
      </c>
      <c r="B4" s="62"/>
      <c r="C4" s="62"/>
      <c r="D4" s="62"/>
      <c r="E4" s="63"/>
      <c r="F4" s="64" t="s">
        <v>371</v>
      </c>
      <c r="G4" s="65"/>
      <c r="H4" s="65"/>
    </row>
    <row r="5" spans="1:8" ht="19.5" customHeight="1">
      <c r="A5" s="61" t="s">
        <v>65</v>
      </c>
      <c r="B5" s="62"/>
      <c r="C5" s="63"/>
      <c r="D5" s="66" t="s">
        <v>66</v>
      </c>
      <c r="E5" s="67" t="s">
        <v>112</v>
      </c>
      <c r="F5" s="68" t="s">
        <v>57</v>
      </c>
      <c r="G5" s="68" t="s">
        <v>108</v>
      </c>
      <c r="H5" s="65" t="s">
        <v>109</v>
      </c>
    </row>
    <row r="6" spans="1:8" ht="19.5" customHeight="1">
      <c r="A6" s="69" t="s">
        <v>68</v>
      </c>
      <c r="B6" s="70" t="s">
        <v>69</v>
      </c>
      <c r="C6" s="71" t="s">
        <v>70</v>
      </c>
      <c r="D6" s="72"/>
      <c r="E6" s="73"/>
      <c r="F6" s="74"/>
      <c r="G6" s="74"/>
      <c r="H6" s="75"/>
    </row>
    <row r="7" spans="1:8" ht="19.5" customHeight="1">
      <c r="A7" s="76" t="s">
        <v>71</v>
      </c>
      <c r="B7" s="76" t="s">
        <v>71</v>
      </c>
      <c r="C7" s="76" t="s">
        <v>71</v>
      </c>
      <c r="D7" s="76" t="s">
        <v>71</v>
      </c>
      <c r="E7" s="76" t="s">
        <v>71</v>
      </c>
      <c r="F7" s="77" t="s">
        <v>71</v>
      </c>
      <c r="G7" s="77"/>
      <c r="H7" s="77"/>
    </row>
    <row r="8" spans="1:8" ht="19.5" customHeight="1">
      <c r="A8" s="76" t="s">
        <v>71</v>
      </c>
      <c r="B8" s="76" t="s">
        <v>71</v>
      </c>
      <c r="C8" s="76" t="s">
        <v>71</v>
      </c>
      <c r="D8" s="76" t="s">
        <v>71</v>
      </c>
      <c r="E8" s="76" t="s">
        <v>71</v>
      </c>
      <c r="F8" s="77" t="s">
        <v>71</v>
      </c>
      <c r="G8" s="77"/>
      <c r="H8" s="77"/>
    </row>
    <row r="9" spans="1:8" ht="19.5" customHeight="1">
      <c r="A9" s="76" t="s">
        <v>71</v>
      </c>
      <c r="B9" s="76" t="s">
        <v>71</v>
      </c>
      <c r="C9" s="76" t="s">
        <v>71</v>
      </c>
      <c r="D9" s="76" t="s">
        <v>71</v>
      </c>
      <c r="E9" s="76" t="s">
        <v>71</v>
      </c>
      <c r="F9" s="77" t="s">
        <v>71</v>
      </c>
      <c r="G9" s="77"/>
      <c r="H9" s="77"/>
    </row>
    <row r="10" spans="1:8" ht="19.5" customHeight="1">
      <c r="A10" s="76" t="s">
        <v>71</v>
      </c>
      <c r="B10" s="76" t="s">
        <v>71</v>
      </c>
      <c r="C10" s="76" t="s">
        <v>71</v>
      </c>
      <c r="D10" s="76" t="s">
        <v>71</v>
      </c>
      <c r="E10" s="76" t="s">
        <v>71</v>
      </c>
      <c r="F10" s="77" t="s">
        <v>71</v>
      </c>
      <c r="G10" s="77"/>
      <c r="H10" s="77"/>
    </row>
    <row r="11" spans="1:8" ht="19.5" customHeight="1">
      <c r="A11" s="76" t="s">
        <v>71</v>
      </c>
      <c r="B11" s="76" t="s">
        <v>71</v>
      </c>
      <c r="C11" s="76" t="s">
        <v>71</v>
      </c>
      <c r="D11" s="76" t="s">
        <v>71</v>
      </c>
      <c r="E11" s="76" t="s">
        <v>71</v>
      </c>
      <c r="F11" s="77" t="s">
        <v>71</v>
      </c>
      <c r="G11" s="77"/>
      <c r="H11" s="77"/>
    </row>
    <row r="12" spans="1:8" ht="19.5" customHeight="1">
      <c r="A12" s="76" t="s">
        <v>71</v>
      </c>
      <c r="B12" s="76" t="s">
        <v>71</v>
      </c>
      <c r="C12" s="76" t="s">
        <v>71</v>
      </c>
      <c r="D12" s="76" t="s">
        <v>71</v>
      </c>
      <c r="E12" s="76" t="s">
        <v>71</v>
      </c>
      <c r="F12" s="77" t="s">
        <v>71</v>
      </c>
      <c r="G12" s="77"/>
      <c r="H12" s="77"/>
    </row>
    <row r="13" spans="1:8" ht="19.5" customHeight="1">
      <c r="A13" s="76" t="s">
        <v>71</v>
      </c>
      <c r="B13" s="76" t="s">
        <v>71</v>
      </c>
      <c r="C13" s="76" t="s">
        <v>71</v>
      </c>
      <c r="D13" s="76" t="s">
        <v>71</v>
      </c>
      <c r="E13" s="76" t="s">
        <v>71</v>
      </c>
      <c r="F13" s="77" t="s">
        <v>71</v>
      </c>
      <c r="G13" s="77"/>
      <c r="H13" s="77"/>
    </row>
    <row r="14" spans="1:8" ht="19.5" customHeight="1">
      <c r="A14" s="76" t="s">
        <v>71</v>
      </c>
      <c r="B14" s="76" t="s">
        <v>71</v>
      </c>
      <c r="C14" s="76" t="s">
        <v>71</v>
      </c>
      <c r="D14" s="76" t="s">
        <v>71</v>
      </c>
      <c r="E14" s="76" t="s">
        <v>71</v>
      </c>
      <c r="F14" s="77" t="s">
        <v>71</v>
      </c>
      <c r="G14" s="77"/>
      <c r="H14" s="77"/>
    </row>
    <row r="15" spans="1:8" ht="19.5" customHeight="1">
      <c r="A15" s="76" t="s">
        <v>71</v>
      </c>
      <c r="B15" s="76" t="s">
        <v>71</v>
      </c>
      <c r="C15" s="76" t="s">
        <v>71</v>
      </c>
      <c r="D15" s="76" t="s">
        <v>71</v>
      </c>
      <c r="E15" s="76" t="s">
        <v>71</v>
      </c>
      <c r="F15" s="77" t="s">
        <v>71</v>
      </c>
      <c r="G15" s="77"/>
      <c r="H15" s="77"/>
    </row>
    <row r="16" spans="1:8" ht="19.5" customHeight="1">
      <c r="A16" s="76" t="s">
        <v>71</v>
      </c>
      <c r="B16" s="76" t="s">
        <v>71</v>
      </c>
      <c r="C16" s="76" t="s">
        <v>71</v>
      </c>
      <c r="D16" s="76" t="s">
        <v>71</v>
      </c>
      <c r="E16" s="76" t="s">
        <v>71</v>
      </c>
      <c r="F16" s="77" t="s">
        <v>71</v>
      </c>
      <c r="G16" s="77"/>
      <c r="H16" s="77"/>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32"/>
  <sheetViews>
    <sheetView showGridLines="0" showZeros="0" workbookViewId="0" topLeftCell="A1">
      <selection activeCell="A2" sqref="A2:L2"/>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46"/>
      <c r="B1" s="46"/>
      <c r="C1" s="46"/>
      <c r="D1" s="46"/>
      <c r="E1" s="46"/>
      <c r="F1" s="46"/>
      <c r="G1" s="46"/>
      <c r="H1" s="46"/>
      <c r="I1" s="46"/>
      <c r="J1" s="46"/>
      <c r="K1" s="46"/>
      <c r="L1" s="46"/>
    </row>
    <row r="2" spans="1:12" ht="20.25">
      <c r="A2" s="47" t="s">
        <v>372</v>
      </c>
      <c r="B2" s="47"/>
      <c r="C2" s="47"/>
      <c r="D2" s="47"/>
      <c r="E2" s="47"/>
      <c r="F2" s="47"/>
      <c r="G2" s="47"/>
      <c r="H2" s="47"/>
      <c r="I2" s="47"/>
      <c r="J2" s="47"/>
      <c r="K2" s="47"/>
      <c r="L2" s="47"/>
    </row>
    <row r="3" spans="1:12" ht="12">
      <c r="A3" s="48"/>
      <c r="B3" s="48"/>
      <c r="C3" s="48"/>
      <c r="D3" s="48"/>
      <c r="E3" s="48"/>
      <c r="F3" s="48"/>
      <c r="G3" s="48"/>
      <c r="H3" s="48"/>
      <c r="I3" s="48"/>
      <c r="J3" s="48"/>
      <c r="K3" s="48"/>
      <c r="L3" s="48" t="s">
        <v>5</v>
      </c>
    </row>
    <row r="4" spans="1:12" ht="12">
      <c r="A4" s="49" t="s">
        <v>373</v>
      </c>
      <c r="B4" s="49" t="s">
        <v>374</v>
      </c>
      <c r="C4" s="49"/>
      <c r="D4" s="49"/>
      <c r="E4" s="49" t="s">
        <v>375</v>
      </c>
      <c r="F4" s="49" t="s">
        <v>376</v>
      </c>
      <c r="G4" s="49" t="s">
        <v>377</v>
      </c>
      <c r="H4" s="49" t="s">
        <v>377</v>
      </c>
      <c r="I4" s="49" t="s">
        <v>377</v>
      </c>
      <c r="J4" s="49" t="s">
        <v>377</v>
      </c>
      <c r="K4" s="49" t="s">
        <v>377</v>
      </c>
      <c r="L4" s="49" t="s">
        <v>377</v>
      </c>
    </row>
    <row r="5" spans="1:12" ht="12">
      <c r="A5" s="49"/>
      <c r="B5" s="49" t="s">
        <v>378</v>
      </c>
      <c r="C5" s="49" t="s">
        <v>379</v>
      </c>
      <c r="D5" s="49" t="s">
        <v>380</v>
      </c>
      <c r="E5" s="49"/>
      <c r="F5" s="49"/>
      <c r="G5" s="49" t="s">
        <v>381</v>
      </c>
      <c r="H5" s="49" t="s">
        <v>381</v>
      </c>
      <c r="I5" s="50" t="s">
        <v>382</v>
      </c>
      <c r="J5" s="50" t="s">
        <v>382</v>
      </c>
      <c r="K5" s="50" t="s">
        <v>383</v>
      </c>
      <c r="L5" s="50" t="s">
        <v>383</v>
      </c>
    </row>
    <row r="6" spans="1:12" ht="12">
      <c r="A6" s="49"/>
      <c r="B6" s="49"/>
      <c r="C6" s="49"/>
      <c r="D6" s="49"/>
      <c r="E6" s="49"/>
      <c r="F6" s="49"/>
      <c r="G6" s="49" t="s">
        <v>384</v>
      </c>
      <c r="H6" s="50" t="s">
        <v>385</v>
      </c>
      <c r="I6" s="50" t="s">
        <v>384</v>
      </c>
      <c r="J6" s="50" t="s">
        <v>385</v>
      </c>
      <c r="K6" s="50" t="s">
        <v>384</v>
      </c>
      <c r="L6" s="50" t="s">
        <v>385</v>
      </c>
    </row>
    <row r="7" spans="1:12" ht="12">
      <c r="A7" s="51" t="s">
        <v>57</v>
      </c>
      <c r="B7" s="52">
        <v>391.55</v>
      </c>
      <c r="C7" s="52">
        <v>381.55</v>
      </c>
      <c r="D7" s="52">
        <v>10</v>
      </c>
      <c r="E7" s="51" t="s">
        <v>71</v>
      </c>
      <c r="F7" s="51" t="s">
        <v>71</v>
      </c>
      <c r="G7" s="51" t="s">
        <v>71</v>
      </c>
      <c r="H7" s="51" t="s">
        <v>71</v>
      </c>
      <c r="I7" s="51" t="s">
        <v>71</v>
      </c>
      <c r="J7" s="51" t="s">
        <v>71</v>
      </c>
      <c r="K7" s="51" t="s">
        <v>71</v>
      </c>
      <c r="L7" s="51" t="s">
        <v>71</v>
      </c>
    </row>
    <row r="8" spans="1:12" ht="12">
      <c r="A8" s="51" t="s">
        <v>386</v>
      </c>
      <c r="B8" s="52">
        <v>391.55</v>
      </c>
      <c r="C8" s="52">
        <v>381.55</v>
      </c>
      <c r="D8" s="52">
        <v>10</v>
      </c>
      <c r="E8" s="51" t="s">
        <v>71</v>
      </c>
      <c r="F8" s="51" t="s">
        <v>71</v>
      </c>
      <c r="G8" s="51" t="s">
        <v>71</v>
      </c>
      <c r="H8" s="51" t="s">
        <v>71</v>
      </c>
      <c r="I8" s="51" t="s">
        <v>71</v>
      </c>
      <c r="J8" s="51" t="s">
        <v>71</v>
      </c>
      <c r="K8" s="51" t="s">
        <v>71</v>
      </c>
      <c r="L8" s="51" t="s">
        <v>71</v>
      </c>
    </row>
    <row r="9" spans="1:12" ht="12">
      <c r="A9" s="51" t="s">
        <v>387</v>
      </c>
      <c r="B9" s="52">
        <v>391.55</v>
      </c>
      <c r="C9" s="52">
        <v>381.55</v>
      </c>
      <c r="D9" s="52">
        <v>10</v>
      </c>
      <c r="E9" s="51" t="s">
        <v>71</v>
      </c>
      <c r="F9" s="51" t="s">
        <v>71</v>
      </c>
      <c r="G9" s="51" t="s">
        <v>71</v>
      </c>
      <c r="H9" s="51" t="s">
        <v>71</v>
      </c>
      <c r="I9" s="51" t="s">
        <v>71</v>
      </c>
      <c r="J9" s="51" t="s">
        <v>71</v>
      </c>
      <c r="K9" s="51" t="s">
        <v>71</v>
      </c>
      <c r="L9" s="51" t="s">
        <v>71</v>
      </c>
    </row>
    <row r="10" spans="1:12" ht="240">
      <c r="A10" s="51" t="s">
        <v>351</v>
      </c>
      <c r="B10" s="52">
        <v>23</v>
      </c>
      <c r="C10" s="52">
        <v>23</v>
      </c>
      <c r="D10" s="52">
        <v>0</v>
      </c>
      <c r="E10" s="51" t="s">
        <v>388</v>
      </c>
      <c r="F10" s="51" t="s">
        <v>389</v>
      </c>
      <c r="G10" s="51" t="s">
        <v>390</v>
      </c>
      <c r="H10" s="51" t="s">
        <v>391</v>
      </c>
      <c r="I10" s="51" t="s">
        <v>392</v>
      </c>
      <c r="J10" s="51" t="s">
        <v>393</v>
      </c>
      <c r="K10" s="51" t="s">
        <v>71</v>
      </c>
      <c r="L10" s="51" t="s">
        <v>71</v>
      </c>
    </row>
    <row r="11" spans="1:12" ht="36">
      <c r="A11" s="51" t="s">
        <v>394</v>
      </c>
      <c r="B11" s="52">
        <v>0</v>
      </c>
      <c r="C11" s="52">
        <v>0</v>
      </c>
      <c r="D11" s="52">
        <v>0</v>
      </c>
      <c r="E11" s="51" t="s">
        <v>71</v>
      </c>
      <c r="F11" s="51" t="s">
        <v>71</v>
      </c>
      <c r="G11" s="51" t="s">
        <v>395</v>
      </c>
      <c r="H11" s="51" t="s">
        <v>396</v>
      </c>
      <c r="I11" s="51" t="s">
        <v>397</v>
      </c>
      <c r="J11" s="51" t="s">
        <v>398</v>
      </c>
      <c r="K11" s="51" t="s">
        <v>71</v>
      </c>
      <c r="L11" s="51" t="s">
        <v>71</v>
      </c>
    </row>
    <row r="12" spans="1:12" ht="192">
      <c r="A12" s="51" t="s">
        <v>355</v>
      </c>
      <c r="B12" s="52">
        <v>40</v>
      </c>
      <c r="C12" s="52">
        <v>40</v>
      </c>
      <c r="D12" s="52">
        <v>0</v>
      </c>
      <c r="E12" s="51" t="s">
        <v>399</v>
      </c>
      <c r="F12" s="51" t="s">
        <v>400</v>
      </c>
      <c r="G12" s="51" t="s">
        <v>401</v>
      </c>
      <c r="H12" s="51" t="s">
        <v>402</v>
      </c>
      <c r="I12" s="51" t="s">
        <v>403</v>
      </c>
      <c r="J12" s="51" t="s">
        <v>404</v>
      </c>
      <c r="K12" s="51" t="s">
        <v>392</v>
      </c>
      <c r="L12" s="51" t="s">
        <v>405</v>
      </c>
    </row>
    <row r="13" spans="1:12" ht="24">
      <c r="A13" s="51" t="s">
        <v>394</v>
      </c>
      <c r="B13" s="52">
        <v>0</v>
      </c>
      <c r="C13" s="52">
        <v>0</v>
      </c>
      <c r="D13" s="52">
        <v>0</v>
      </c>
      <c r="E13" s="51" t="s">
        <v>71</v>
      </c>
      <c r="F13" s="51" t="s">
        <v>71</v>
      </c>
      <c r="G13" s="51" t="s">
        <v>406</v>
      </c>
      <c r="H13" s="51" t="s">
        <v>319</v>
      </c>
      <c r="I13" s="51" t="s">
        <v>71</v>
      </c>
      <c r="J13" s="51" t="s">
        <v>71</v>
      </c>
      <c r="K13" s="51" t="s">
        <v>71</v>
      </c>
      <c r="L13" s="51" t="s">
        <v>71</v>
      </c>
    </row>
    <row r="14" spans="1:12" ht="48">
      <c r="A14" s="51" t="s">
        <v>353</v>
      </c>
      <c r="B14" s="52">
        <v>6</v>
      </c>
      <c r="C14" s="52">
        <v>6</v>
      </c>
      <c r="D14" s="52">
        <v>0</v>
      </c>
      <c r="E14" s="51" t="s">
        <v>407</v>
      </c>
      <c r="F14" s="51" t="s">
        <v>71</v>
      </c>
      <c r="G14" s="51" t="s">
        <v>408</v>
      </c>
      <c r="H14" s="51" t="s">
        <v>409</v>
      </c>
      <c r="I14" s="51" t="s">
        <v>71</v>
      </c>
      <c r="J14" s="51" t="s">
        <v>71</v>
      </c>
      <c r="K14" s="51" t="s">
        <v>410</v>
      </c>
      <c r="L14" s="51" t="s">
        <v>411</v>
      </c>
    </row>
    <row r="15" spans="1:12" ht="12">
      <c r="A15" s="51" t="s">
        <v>394</v>
      </c>
      <c r="B15" s="52">
        <v>0</v>
      </c>
      <c r="C15" s="52">
        <v>0</v>
      </c>
      <c r="D15" s="52">
        <v>0</v>
      </c>
      <c r="E15" s="51" t="s">
        <v>71</v>
      </c>
      <c r="F15" s="51" t="s">
        <v>71</v>
      </c>
      <c r="G15" s="51" t="s">
        <v>412</v>
      </c>
      <c r="H15" s="51" t="s">
        <v>413</v>
      </c>
      <c r="I15" s="51" t="s">
        <v>71</v>
      </c>
      <c r="J15" s="51" t="s">
        <v>71</v>
      </c>
      <c r="K15" s="51" t="s">
        <v>71</v>
      </c>
      <c r="L15" s="51" t="s">
        <v>71</v>
      </c>
    </row>
    <row r="16" spans="1:12" ht="60">
      <c r="A16" s="51" t="s">
        <v>344</v>
      </c>
      <c r="B16" s="52">
        <v>22.5</v>
      </c>
      <c r="C16" s="52">
        <v>22.5</v>
      </c>
      <c r="D16" s="52">
        <v>0</v>
      </c>
      <c r="E16" s="51" t="s">
        <v>414</v>
      </c>
      <c r="F16" s="51" t="s">
        <v>415</v>
      </c>
      <c r="G16" s="51" t="s">
        <v>416</v>
      </c>
      <c r="H16" s="51" t="s">
        <v>417</v>
      </c>
      <c r="I16" s="51" t="s">
        <v>403</v>
      </c>
      <c r="J16" s="51" t="s">
        <v>418</v>
      </c>
      <c r="K16" s="51" t="s">
        <v>392</v>
      </c>
      <c r="L16" s="51" t="s">
        <v>419</v>
      </c>
    </row>
    <row r="17" spans="1:12" ht="12">
      <c r="A17" s="51" t="s">
        <v>394</v>
      </c>
      <c r="B17" s="52">
        <v>0</v>
      </c>
      <c r="C17" s="52">
        <v>0</v>
      </c>
      <c r="D17" s="52">
        <v>0</v>
      </c>
      <c r="E17" s="51" t="s">
        <v>71</v>
      </c>
      <c r="F17" s="51" t="s">
        <v>71</v>
      </c>
      <c r="G17" s="51" t="s">
        <v>420</v>
      </c>
      <c r="H17" s="51" t="s">
        <v>417</v>
      </c>
      <c r="I17" s="51" t="s">
        <v>71</v>
      </c>
      <c r="J17" s="51" t="s">
        <v>71</v>
      </c>
      <c r="K17" s="51" t="s">
        <v>71</v>
      </c>
      <c r="L17" s="51" t="s">
        <v>71</v>
      </c>
    </row>
    <row r="18" spans="1:12" ht="120">
      <c r="A18" s="51" t="s">
        <v>350</v>
      </c>
      <c r="B18" s="52">
        <v>156</v>
      </c>
      <c r="C18" s="52">
        <v>156</v>
      </c>
      <c r="D18" s="52">
        <v>0</v>
      </c>
      <c r="E18" s="51" t="s">
        <v>421</v>
      </c>
      <c r="F18" s="51" t="s">
        <v>422</v>
      </c>
      <c r="G18" s="51" t="s">
        <v>423</v>
      </c>
      <c r="H18" s="51" t="s">
        <v>424</v>
      </c>
      <c r="I18" s="51" t="s">
        <v>71</v>
      </c>
      <c r="J18" s="51" t="s">
        <v>71</v>
      </c>
      <c r="K18" s="51" t="s">
        <v>392</v>
      </c>
      <c r="L18" s="51" t="s">
        <v>425</v>
      </c>
    </row>
    <row r="19" spans="1:12" ht="12">
      <c r="A19" s="51" t="s">
        <v>394</v>
      </c>
      <c r="B19" s="52">
        <v>0</v>
      </c>
      <c r="C19" s="52">
        <v>0</v>
      </c>
      <c r="D19" s="52">
        <v>0</v>
      </c>
      <c r="E19" s="51" t="s">
        <v>71</v>
      </c>
      <c r="F19" s="51" t="s">
        <v>71</v>
      </c>
      <c r="G19" s="51" t="s">
        <v>390</v>
      </c>
      <c r="H19" s="51" t="s">
        <v>424</v>
      </c>
      <c r="I19" s="51" t="s">
        <v>71</v>
      </c>
      <c r="J19" s="51" t="s">
        <v>71</v>
      </c>
      <c r="K19" s="51" t="s">
        <v>71</v>
      </c>
      <c r="L19" s="51" t="s">
        <v>71</v>
      </c>
    </row>
    <row r="20" spans="1:12" ht="264">
      <c r="A20" s="51" t="s">
        <v>348</v>
      </c>
      <c r="B20" s="52">
        <v>39.5</v>
      </c>
      <c r="C20" s="52">
        <v>39.5</v>
      </c>
      <c r="D20" s="52">
        <v>0</v>
      </c>
      <c r="E20" s="51" t="s">
        <v>426</v>
      </c>
      <c r="F20" s="51" t="s">
        <v>427</v>
      </c>
      <c r="G20" s="51" t="s">
        <v>428</v>
      </c>
      <c r="H20" s="51" t="s">
        <v>429</v>
      </c>
      <c r="I20" s="51" t="s">
        <v>392</v>
      </c>
      <c r="J20" s="51" t="s">
        <v>430</v>
      </c>
      <c r="K20" s="51" t="s">
        <v>397</v>
      </c>
      <c r="L20" s="51" t="s">
        <v>431</v>
      </c>
    </row>
    <row r="21" spans="1:12" ht="168">
      <c r="A21" s="51" t="s">
        <v>349</v>
      </c>
      <c r="B21" s="52">
        <v>6</v>
      </c>
      <c r="C21" s="52">
        <v>6</v>
      </c>
      <c r="D21" s="52">
        <v>0</v>
      </c>
      <c r="E21" s="51" t="s">
        <v>432</v>
      </c>
      <c r="F21" s="51" t="s">
        <v>433</v>
      </c>
      <c r="G21" s="51" t="s">
        <v>395</v>
      </c>
      <c r="H21" s="51" t="s">
        <v>434</v>
      </c>
      <c r="I21" s="51" t="s">
        <v>392</v>
      </c>
      <c r="J21" s="51" t="s">
        <v>435</v>
      </c>
      <c r="K21" s="51" t="s">
        <v>71</v>
      </c>
      <c r="L21" s="51" t="s">
        <v>71</v>
      </c>
    </row>
    <row r="22" spans="1:12" ht="12">
      <c r="A22" s="51" t="s">
        <v>394</v>
      </c>
      <c r="B22" s="52">
        <v>0</v>
      </c>
      <c r="C22" s="52">
        <v>0</v>
      </c>
      <c r="D22" s="52">
        <v>0</v>
      </c>
      <c r="E22" s="51" t="s">
        <v>71</v>
      </c>
      <c r="F22" s="51" t="s">
        <v>71</v>
      </c>
      <c r="G22" s="51" t="s">
        <v>423</v>
      </c>
      <c r="H22" s="51" t="s">
        <v>417</v>
      </c>
      <c r="I22" s="51" t="s">
        <v>71</v>
      </c>
      <c r="J22" s="51" t="s">
        <v>71</v>
      </c>
      <c r="K22" s="51" t="s">
        <v>71</v>
      </c>
      <c r="L22" s="51" t="s">
        <v>71</v>
      </c>
    </row>
    <row r="23" spans="1:12" ht="132">
      <c r="A23" s="51" t="s">
        <v>346</v>
      </c>
      <c r="B23" s="52">
        <v>18</v>
      </c>
      <c r="C23" s="52">
        <v>18</v>
      </c>
      <c r="D23" s="52">
        <v>0</v>
      </c>
      <c r="E23" s="51" t="s">
        <v>436</v>
      </c>
      <c r="F23" s="51" t="s">
        <v>437</v>
      </c>
      <c r="G23" s="51" t="s">
        <v>390</v>
      </c>
      <c r="H23" s="51" t="s">
        <v>438</v>
      </c>
      <c r="I23" s="51" t="s">
        <v>392</v>
      </c>
      <c r="J23" s="51" t="s">
        <v>439</v>
      </c>
      <c r="K23" s="51" t="s">
        <v>71</v>
      </c>
      <c r="L23" s="51" t="s">
        <v>71</v>
      </c>
    </row>
    <row r="24" spans="1:12" ht="24">
      <c r="A24" s="51" t="s">
        <v>394</v>
      </c>
      <c r="B24" s="52">
        <v>0</v>
      </c>
      <c r="C24" s="52">
        <v>0</v>
      </c>
      <c r="D24" s="52">
        <v>0</v>
      </c>
      <c r="E24" s="51" t="s">
        <v>71</v>
      </c>
      <c r="F24" s="51" t="s">
        <v>71</v>
      </c>
      <c r="G24" s="51" t="s">
        <v>71</v>
      </c>
      <c r="H24" s="51" t="s">
        <v>71</v>
      </c>
      <c r="I24" s="51" t="s">
        <v>397</v>
      </c>
      <c r="J24" s="51" t="s">
        <v>440</v>
      </c>
      <c r="K24" s="51" t="s">
        <v>71</v>
      </c>
      <c r="L24" s="51" t="s">
        <v>71</v>
      </c>
    </row>
    <row r="25" spans="1:12" ht="96">
      <c r="A25" s="51" t="s">
        <v>345</v>
      </c>
      <c r="B25" s="52">
        <v>38.03</v>
      </c>
      <c r="C25" s="52">
        <v>38.03</v>
      </c>
      <c r="D25" s="52">
        <v>0</v>
      </c>
      <c r="E25" s="51" t="s">
        <v>441</v>
      </c>
      <c r="F25" s="51" t="s">
        <v>71</v>
      </c>
      <c r="G25" s="51" t="s">
        <v>442</v>
      </c>
      <c r="H25" s="51" t="s">
        <v>443</v>
      </c>
      <c r="I25" s="51" t="s">
        <v>444</v>
      </c>
      <c r="J25" s="51" t="s">
        <v>445</v>
      </c>
      <c r="K25" s="51" t="s">
        <v>410</v>
      </c>
      <c r="L25" s="51" t="s">
        <v>446</v>
      </c>
    </row>
    <row r="26" spans="1:12" ht="24">
      <c r="A26" s="51" t="s">
        <v>394</v>
      </c>
      <c r="B26" s="52">
        <v>0</v>
      </c>
      <c r="C26" s="52">
        <v>0</v>
      </c>
      <c r="D26" s="52">
        <v>0</v>
      </c>
      <c r="E26" s="51" t="s">
        <v>71</v>
      </c>
      <c r="F26" s="51" t="s">
        <v>71</v>
      </c>
      <c r="G26" s="51" t="s">
        <v>447</v>
      </c>
      <c r="H26" s="51" t="s">
        <v>448</v>
      </c>
      <c r="I26" s="51" t="s">
        <v>71</v>
      </c>
      <c r="J26" s="51" t="s">
        <v>71</v>
      </c>
      <c r="K26" s="51" t="s">
        <v>71</v>
      </c>
      <c r="L26" s="51" t="s">
        <v>71</v>
      </c>
    </row>
    <row r="27" spans="1:12" ht="72">
      <c r="A27" s="51" t="s">
        <v>352</v>
      </c>
      <c r="B27" s="52">
        <v>10</v>
      </c>
      <c r="C27" s="52">
        <v>10</v>
      </c>
      <c r="D27" s="52">
        <v>0</v>
      </c>
      <c r="E27" s="51" t="s">
        <v>449</v>
      </c>
      <c r="F27" s="51" t="s">
        <v>450</v>
      </c>
      <c r="G27" s="51" t="s">
        <v>401</v>
      </c>
      <c r="H27" s="51" t="s">
        <v>451</v>
      </c>
      <c r="I27" s="51" t="s">
        <v>392</v>
      </c>
      <c r="J27" s="51" t="s">
        <v>452</v>
      </c>
      <c r="K27" s="51" t="s">
        <v>71</v>
      </c>
      <c r="L27" s="51" t="s">
        <v>71</v>
      </c>
    </row>
    <row r="28" spans="1:12" ht="72">
      <c r="A28" s="51" t="s">
        <v>347</v>
      </c>
      <c r="B28" s="52">
        <v>11.52</v>
      </c>
      <c r="C28" s="52">
        <v>11.52</v>
      </c>
      <c r="D28" s="52">
        <v>0</v>
      </c>
      <c r="E28" s="51" t="s">
        <v>453</v>
      </c>
      <c r="F28" s="51" t="s">
        <v>454</v>
      </c>
      <c r="G28" s="51" t="s">
        <v>416</v>
      </c>
      <c r="H28" s="51" t="s">
        <v>455</v>
      </c>
      <c r="I28" s="51" t="s">
        <v>456</v>
      </c>
      <c r="J28" s="51" t="s">
        <v>457</v>
      </c>
      <c r="K28" s="51" t="s">
        <v>71</v>
      </c>
      <c r="L28" s="51" t="s">
        <v>71</v>
      </c>
    </row>
    <row r="29" spans="1:12" ht="24">
      <c r="A29" s="51" t="s">
        <v>394</v>
      </c>
      <c r="B29" s="52">
        <v>0</v>
      </c>
      <c r="C29" s="52">
        <v>0</v>
      </c>
      <c r="D29" s="52">
        <v>0</v>
      </c>
      <c r="E29" s="51" t="s">
        <v>71</v>
      </c>
      <c r="F29" s="51" t="s">
        <v>71</v>
      </c>
      <c r="G29" s="51" t="s">
        <v>442</v>
      </c>
      <c r="H29" s="51" t="s">
        <v>458</v>
      </c>
      <c r="I29" s="51" t="s">
        <v>71</v>
      </c>
      <c r="J29" s="51" t="s">
        <v>71</v>
      </c>
      <c r="K29" s="51" t="s">
        <v>71</v>
      </c>
      <c r="L29" s="51" t="s">
        <v>71</v>
      </c>
    </row>
    <row r="30" spans="1:12" ht="96">
      <c r="A30" s="51" t="s">
        <v>354</v>
      </c>
      <c r="B30" s="52">
        <v>11</v>
      </c>
      <c r="C30" s="52">
        <v>11</v>
      </c>
      <c r="D30" s="52">
        <v>0</v>
      </c>
      <c r="E30" s="51" t="s">
        <v>459</v>
      </c>
      <c r="F30" s="51" t="s">
        <v>460</v>
      </c>
      <c r="G30" s="51" t="s">
        <v>401</v>
      </c>
      <c r="H30" s="51" t="s">
        <v>461</v>
      </c>
      <c r="I30" s="51" t="s">
        <v>462</v>
      </c>
      <c r="J30" s="51" t="s">
        <v>463</v>
      </c>
      <c r="K30" s="51" t="s">
        <v>71</v>
      </c>
      <c r="L30" s="51" t="s">
        <v>71</v>
      </c>
    </row>
    <row r="31" spans="1:12" ht="24">
      <c r="A31" s="51" t="s">
        <v>464</v>
      </c>
      <c r="B31" s="52">
        <v>10</v>
      </c>
      <c r="C31" s="52">
        <v>0</v>
      </c>
      <c r="D31" s="52">
        <v>10</v>
      </c>
      <c r="E31" s="51" t="s">
        <v>465</v>
      </c>
      <c r="F31" s="51" t="s">
        <v>71</v>
      </c>
      <c r="G31" s="51" t="s">
        <v>466</v>
      </c>
      <c r="H31" s="51" t="s">
        <v>467</v>
      </c>
      <c r="I31" s="51" t="s">
        <v>71</v>
      </c>
      <c r="J31" s="51" t="s">
        <v>71</v>
      </c>
      <c r="K31" s="51" t="s">
        <v>468</v>
      </c>
      <c r="L31" s="51" t="s">
        <v>469</v>
      </c>
    </row>
    <row r="32" spans="1:12" ht="24">
      <c r="A32" s="51" t="s">
        <v>394</v>
      </c>
      <c r="B32" s="52">
        <v>0</v>
      </c>
      <c r="C32" s="52">
        <v>0</v>
      </c>
      <c r="D32" s="52">
        <v>0</v>
      </c>
      <c r="E32" s="51" t="s">
        <v>71</v>
      </c>
      <c r="F32" s="51" t="s">
        <v>71</v>
      </c>
      <c r="G32" s="51" t="s">
        <v>470</v>
      </c>
      <c r="H32" s="51" t="s">
        <v>471</v>
      </c>
      <c r="I32" s="51" t="s">
        <v>71</v>
      </c>
      <c r="J32" s="51" t="s">
        <v>71</v>
      </c>
      <c r="K32" s="51" t="s">
        <v>71</v>
      </c>
      <c r="L32" s="51" t="s">
        <v>71</v>
      </c>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H38"/>
  <sheetViews>
    <sheetView showGridLines="0" showZeros="0" tabSelected="1" workbookViewId="0" topLeftCell="A1">
      <selection activeCell="D9" sqref="D9:E9"/>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1" customFormat="1" ht="16.5" customHeight="1">
      <c r="A1" s="4"/>
      <c r="B1" s="4"/>
      <c r="C1" s="4"/>
      <c r="D1" s="4"/>
      <c r="E1"/>
      <c r="F1"/>
      <c r="G1"/>
      <c r="H1"/>
    </row>
    <row r="2" spans="1:8" s="2" customFormat="1" ht="23.25" customHeight="1">
      <c r="A2" s="5" t="s">
        <v>472</v>
      </c>
      <c r="B2" s="5"/>
      <c r="C2" s="5"/>
      <c r="D2" s="5"/>
      <c r="E2" s="5"/>
      <c r="F2" s="5"/>
      <c r="G2" s="5"/>
      <c r="H2" s="5"/>
    </row>
    <row r="3" spans="1:8" s="2" customFormat="1" ht="18" customHeight="1">
      <c r="A3" s="6"/>
      <c r="B3" s="6"/>
      <c r="C3" s="6"/>
      <c r="D3" s="6"/>
      <c r="E3" s="6"/>
      <c r="F3" s="6"/>
      <c r="G3" s="6"/>
      <c r="H3" s="6"/>
    </row>
    <row r="4" spans="5:8" s="1" customFormat="1" ht="17.25" customHeight="1">
      <c r="E4"/>
      <c r="F4"/>
      <c r="G4"/>
      <c r="H4"/>
    </row>
    <row r="5" spans="1:8" s="2" customFormat="1" ht="27" customHeight="1">
      <c r="A5" s="7" t="s">
        <v>473</v>
      </c>
      <c r="B5" s="8"/>
      <c r="C5" s="9"/>
      <c r="D5" s="10" t="s">
        <v>72</v>
      </c>
      <c r="E5" s="11" t="s">
        <v>359</v>
      </c>
      <c r="F5" s="11"/>
      <c r="G5" s="11"/>
      <c r="H5" s="12"/>
    </row>
    <row r="6" spans="1:8" s="2" customFormat="1" ht="27" customHeight="1">
      <c r="A6" s="13" t="s">
        <v>474</v>
      </c>
      <c r="B6" s="14" t="s">
        <v>475</v>
      </c>
      <c r="C6" s="15"/>
      <c r="D6" s="14" t="s">
        <v>476</v>
      </c>
      <c r="E6" s="15"/>
      <c r="F6" s="7" t="s">
        <v>477</v>
      </c>
      <c r="G6" s="8"/>
      <c r="H6" s="9"/>
    </row>
    <row r="7" spans="1:8" s="2" customFormat="1" ht="27" customHeight="1">
      <c r="A7" s="13"/>
      <c r="B7" s="16"/>
      <c r="C7" s="17"/>
      <c r="D7" s="16"/>
      <c r="E7" s="17"/>
      <c r="F7" s="13" t="s">
        <v>478</v>
      </c>
      <c r="G7" s="13" t="s">
        <v>379</v>
      </c>
      <c r="H7" s="13" t="s">
        <v>380</v>
      </c>
    </row>
    <row r="8" spans="1:8" s="2" customFormat="1" ht="70.5" customHeight="1">
      <c r="A8" s="13"/>
      <c r="B8" s="18" t="s">
        <v>479</v>
      </c>
      <c r="C8" s="19" t="s">
        <v>376</v>
      </c>
      <c r="D8" s="20" t="s">
        <v>480</v>
      </c>
      <c r="E8" s="21"/>
      <c r="F8" s="22">
        <f>SUM(G8:H8)</f>
        <v>24.36</v>
      </c>
      <c r="G8" s="22">
        <v>6</v>
      </c>
      <c r="H8" s="22">
        <v>18.36</v>
      </c>
    </row>
    <row r="9" spans="1:8" s="2" customFormat="1" ht="172.5" customHeight="1">
      <c r="A9" s="13"/>
      <c r="B9" s="10" t="s">
        <v>481</v>
      </c>
      <c r="C9" s="12" t="s">
        <v>482</v>
      </c>
      <c r="D9" s="20" t="s">
        <v>483</v>
      </c>
      <c r="E9" s="21"/>
      <c r="F9" s="22">
        <f aca="true" t="shared" si="0" ref="F9:F16">SUM(G9:H9)</f>
        <v>156</v>
      </c>
      <c r="G9" s="22">
        <v>156</v>
      </c>
      <c r="H9" s="22">
        <v>0</v>
      </c>
    </row>
    <row r="10" spans="1:8" s="2" customFormat="1" ht="69" customHeight="1">
      <c r="A10" s="13"/>
      <c r="B10" s="18" t="s">
        <v>484</v>
      </c>
      <c r="C10" s="19"/>
      <c r="D10" s="20" t="s">
        <v>485</v>
      </c>
      <c r="E10" s="21"/>
      <c r="F10" s="22">
        <f t="shared" si="0"/>
        <v>19.99</v>
      </c>
      <c r="G10" s="22">
        <v>18</v>
      </c>
      <c r="H10" s="22">
        <v>1.99</v>
      </c>
    </row>
    <row r="11" spans="1:8" s="2" customFormat="1" ht="57" customHeight="1">
      <c r="A11" s="13"/>
      <c r="B11" s="18" t="s">
        <v>486</v>
      </c>
      <c r="C11" s="19" t="s">
        <v>487</v>
      </c>
      <c r="D11" s="23" t="s">
        <v>488</v>
      </c>
      <c r="E11" s="24"/>
      <c r="F11" s="25">
        <f t="shared" si="0"/>
        <v>44.04</v>
      </c>
      <c r="G11" s="25">
        <v>38.04</v>
      </c>
      <c r="H11" s="25">
        <v>6</v>
      </c>
    </row>
    <row r="12" spans="1:8" s="2" customFormat="1" ht="27" customHeight="1">
      <c r="A12" s="7"/>
      <c r="B12" s="26" t="s">
        <v>489</v>
      </c>
      <c r="C12" s="26" t="s">
        <v>490</v>
      </c>
      <c r="D12" s="27" t="s">
        <v>491</v>
      </c>
      <c r="E12" s="27"/>
      <c r="F12" s="26">
        <f t="shared" si="0"/>
        <v>70</v>
      </c>
      <c r="G12" s="26">
        <v>57</v>
      </c>
      <c r="H12" s="26">
        <v>13</v>
      </c>
    </row>
    <row r="13" spans="1:8" s="2" customFormat="1" ht="27" customHeight="1">
      <c r="A13" s="7"/>
      <c r="B13" s="26" t="s">
        <v>492</v>
      </c>
      <c r="C13" s="26"/>
      <c r="D13" s="27" t="s">
        <v>493</v>
      </c>
      <c r="E13" s="27"/>
      <c r="F13" s="26">
        <f t="shared" si="0"/>
        <v>51.02</v>
      </c>
      <c r="G13" s="26">
        <v>51.02</v>
      </c>
      <c r="H13" s="26"/>
    </row>
    <row r="14" spans="1:8" s="2" customFormat="1" ht="27" customHeight="1">
      <c r="A14" s="7"/>
      <c r="B14" s="26" t="s">
        <v>494</v>
      </c>
      <c r="C14" s="26"/>
      <c r="D14" s="26" t="s">
        <v>495</v>
      </c>
      <c r="E14" s="26"/>
      <c r="F14" s="26">
        <f t="shared" si="0"/>
        <v>33</v>
      </c>
      <c r="G14" s="26">
        <v>33</v>
      </c>
      <c r="H14" s="26"/>
    </row>
    <row r="15" spans="1:8" s="2" customFormat="1" ht="27" customHeight="1">
      <c r="A15" s="13"/>
      <c r="B15" s="16" t="s">
        <v>496</v>
      </c>
      <c r="C15" s="28"/>
      <c r="D15" s="28"/>
      <c r="E15" s="17"/>
      <c r="F15" s="29">
        <f>SUM(F8:F14)</f>
        <v>398.40999999999997</v>
      </c>
      <c r="G15" s="29">
        <f>SUM(G8:G14)</f>
        <v>359.05999999999995</v>
      </c>
      <c r="H15" s="29">
        <f>SUM(H8:H14)</f>
        <v>39.349999999999994</v>
      </c>
    </row>
    <row r="16" spans="1:8" s="2" customFormat="1" ht="86.25" customHeight="1">
      <c r="A16" s="30" t="s">
        <v>497</v>
      </c>
      <c r="B16" s="20" t="s">
        <v>498</v>
      </c>
      <c r="C16" s="31"/>
      <c r="D16" s="31"/>
      <c r="E16" s="31"/>
      <c r="F16" s="31"/>
      <c r="G16" s="31"/>
      <c r="H16" s="21"/>
    </row>
    <row r="17" spans="1:8" s="3" customFormat="1" ht="27" customHeight="1">
      <c r="A17" s="32" t="s">
        <v>499</v>
      </c>
      <c r="B17" s="33" t="s">
        <v>500</v>
      </c>
      <c r="C17" s="33" t="s">
        <v>501</v>
      </c>
      <c r="D17" s="34" t="s">
        <v>502</v>
      </c>
      <c r="E17" s="33" t="s">
        <v>384</v>
      </c>
      <c r="F17" s="33"/>
      <c r="G17" s="33" t="s">
        <v>385</v>
      </c>
      <c r="H17" s="33"/>
    </row>
    <row r="18" spans="1:8" s="3" customFormat="1" ht="27" customHeight="1">
      <c r="A18" s="32"/>
      <c r="B18" s="33" t="s">
        <v>503</v>
      </c>
      <c r="C18" s="35" t="s">
        <v>504</v>
      </c>
      <c r="D18" s="34">
        <v>1</v>
      </c>
      <c r="E18" s="36" t="s">
        <v>505</v>
      </c>
      <c r="F18" s="36"/>
      <c r="G18" s="37" t="s">
        <v>506</v>
      </c>
      <c r="H18" s="37"/>
    </row>
    <row r="19" spans="1:8" s="3" customFormat="1" ht="27" customHeight="1">
      <c r="A19" s="32"/>
      <c r="B19" s="33"/>
      <c r="C19" s="38"/>
      <c r="D19" s="34">
        <v>2</v>
      </c>
      <c r="E19" s="39" t="s">
        <v>507</v>
      </c>
      <c r="F19" s="40"/>
      <c r="G19" s="39" t="s">
        <v>508</v>
      </c>
      <c r="H19" s="40"/>
    </row>
    <row r="20" spans="1:8" s="3" customFormat="1" ht="27" customHeight="1">
      <c r="A20" s="32"/>
      <c r="B20" s="33"/>
      <c r="C20" s="41"/>
      <c r="D20" s="34">
        <v>3</v>
      </c>
      <c r="E20" s="39" t="s">
        <v>509</v>
      </c>
      <c r="F20" s="40"/>
      <c r="G20" s="39" t="s">
        <v>510</v>
      </c>
      <c r="H20" s="40"/>
    </row>
    <row r="21" spans="1:8" s="3" customFormat="1" ht="27" customHeight="1">
      <c r="A21" s="32"/>
      <c r="B21" s="33"/>
      <c r="C21" s="42" t="s">
        <v>511</v>
      </c>
      <c r="D21" s="34">
        <v>4</v>
      </c>
      <c r="E21" s="36" t="s">
        <v>512</v>
      </c>
      <c r="F21" s="36"/>
      <c r="G21" s="37" t="s">
        <v>513</v>
      </c>
      <c r="H21" s="37"/>
    </row>
    <row r="22" spans="1:8" s="3" customFormat="1" ht="27" customHeight="1">
      <c r="A22" s="32"/>
      <c r="B22" s="33"/>
      <c r="C22" s="43" t="s">
        <v>514</v>
      </c>
      <c r="D22" s="34">
        <v>5</v>
      </c>
      <c r="E22" s="36" t="s">
        <v>515</v>
      </c>
      <c r="F22" s="36"/>
      <c r="G22" s="37" t="s">
        <v>516</v>
      </c>
      <c r="H22" s="37"/>
    </row>
    <row r="23" spans="1:8" s="3" customFormat="1" ht="27" customHeight="1">
      <c r="A23" s="32"/>
      <c r="B23" s="33"/>
      <c r="C23" s="43" t="s">
        <v>517</v>
      </c>
      <c r="D23" s="34">
        <v>6</v>
      </c>
      <c r="E23" s="36" t="s">
        <v>518</v>
      </c>
      <c r="F23" s="36"/>
      <c r="G23" s="37" t="s">
        <v>519</v>
      </c>
      <c r="H23" s="37"/>
    </row>
    <row r="24" spans="1:8" s="3" customFormat="1" ht="27" customHeight="1">
      <c r="A24" s="32"/>
      <c r="B24" s="33"/>
      <c r="C24" s="43"/>
      <c r="D24" s="34">
        <v>7</v>
      </c>
      <c r="E24" s="36" t="s">
        <v>520</v>
      </c>
      <c r="F24" s="36"/>
      <c r="G24" s="44" t="s">
        <v>521</v>
      </c>
      <c r="H24" s="45"/>
    </row>
    <row r="25" spans="1:8" s="3" customFormat="1" ht="27" customHeight="1">
      <c r="A25" s="32"/>
      <c r="B25" s="33"/>
      <c r="C25" s="43"/>
      <c r="D25" s="34">
        <v>8</v>
      </c>
      <c r="E25" s="39" t="s">
        <v>260</v>
      </c>
      <c r="F25" s="40"/>
      <c r="G25" s="39" t="s">
        <v>522</v>
      </c>
      <c r="H25" s="40"/>
    </row>
    <row r="26" spans="1:8" s="3" customFormat="1" ht="27" customHeight="1">
      <c r="A26" s="32"/>
      <c r="B26" s="33"/>
      <c r="C26" s="43"/>
      <c r="D26" s="34">
        <v>9</v>
      </c>
      <c r="E26" s="36" t="s">
        <v>509</v>
      </c>
      <c r="F26" s="36"/>
      <c r="G26" s="44" t="s">
        <v>523</v>
      </c>
      <c r="H26" s="45"/>
    </row>
    <row r="27" spans="1:8" s="3" customFormat="1" ht="27" customHeight="1">
      <c r="A27" s="32"/>
      <c r="B27" s="33" t="s">
        <v>524</v>
      </c>
      <c r="C27" s="43" t="s">
        <v>525</v>
      </c>
      <c r="D27" s="34">
        <v>10</v>
      </c>
      <c r="E27" s="36" t="s">
        <v>505</v>
      </c>
      <c r="F27" s="36"/>
      <c r="G27" s="37" t="s">
        <v>526</v>
      </c>
      <c r="H27" s="37"/>
    </row>
    <row r="28" spans="1:8" s="3" customFormat="1" ht="27" customHeight="1">
      <c r="A28" s="32"/>
      <c r="B28" s="33"/>
      <c r="C28" s="43"/>
      <c r="D28" s="34">
        <v>11</v>
      </c>
      <c r="E28" s="36" t="s">
        <v>527</v>
      </c>
      <c r="F28" s="36"/>
      <c r="G28" s="44" t="s">
        <v>528</v>
      </c>
      <c r="H28" s="45"/>
    </row>
    <row r="29" spans="1:8" s="3" customFormat="1" ht="45.75" customHeight="1">
      <c r="A29" s="32"/>
      <c r="B29" s="33"/>
      <c r="C29" s="43"/>
      <c r="D29" s="34">
        <v>12</v>
      </c>
      <c r="E29" s="36" t="s">
        <v>529</v>
      </c>
      <c r="F29" s="36"/>
      <c r="G29" s="44" t="s">
        <v>530</v>
      </c>
      <c r="H29" s="45"/>
    </row>
    <row r="30" spans="1:8" s="3" customFormat="1" ht="27" customHeight="1">
      <c r="A30" s="32"/>
      <c r="B30" s="33"/>
      <c r="C30" s="43" t="s">
        <v>531</v>
      </c>
      <c r="D30" s="34">
        <v>13</v>
      </c>
      <c r="E30" s="36" t="s">
        <v>532</v>
      </c>
      <c r="F30" s="36"/>
      <c r="G30" s="37" t="s">
        <v>533</v>
      </c>
      <c r="H30" s="37"/>
    </row>
    <row r="31" spans="1:8" s="3" customFormat="1" ht="27" customHeight="1">
      <c r="A31" s="32"/>
      <c r="B31" s="33"/>
      <c r="C31" s="43"/>
      <c r="D31" s="34">
        <v>14</v>
      </c>
      <c r="E31" s="36" t="s">
        <v>534</v>
      </c>
      <c r="F31" s="36"/>
      <c r="G31" s="37" t="s">
        <v>535</v>
      </c>
      <c r="H31" s="37"/>
    </row>
    <row r="32" spans="1:8" s="3" customFormat="1" ht="27" customHeight="1">
      <c r="A32" s="32"/>
      <c r="B32" s="33"/>
      <c r="C32" s="43" t="s">
        <v>536</v>
      </c>
      <c r="D32" s="34">
        <v>15</v>
      </c>
      <c r="E32" s="36" t="s">
        <v>537</v>
      </c>
      <c r="F32" s="36"/>
      <c r="G32" s="37" t="s">
        <v>538</v>
      </c>
      <c r="H32" s="37"/>
    </row>
    <row r="33" spans="1:8" s="3" customFormat="1" ht="27" customHeight="1">
      <c r="A33" s="32"/>
      <c r="B33" s="33"/>
      <c r="C33" s="43"/>
      <c r="D33" s="34">
        <v>16</v>
      </c>
      <c r="E33" s="36" t="s">
        <v>539</v>
      </c>
      <c r="F33" s="36"/>
      <c r="G33" s="44" t="s">
        <v>540</v>
      </c>
      <c r="H33" s="45"/>
    </row>
    <row r="34" spans="1:8" s="3" customFormat="1" ht="27" customHeight="1">
      <c r="A34" s="32"/>
      <c r="B34" s="33"/>
      <c r="C34" s="43" t="s">
        <v>541</v>
      </c>
      <c r="D34" s="34">
        <v>17</v>
      </c>
      <c r="E34" s="36" t="s">
        <v>542</v>
      </c>
      <c r="F34" s="36"/>
      <c r="G34" s="37" t="s">
        <v>543</v>
      </c>
      <c r="H34" s="37"/>
    </row>
    <row r="35" spans="1:8" s="3" customFormat="1" ht="27" customHeight="1">
      <c r="A35" s="32"/>
      <c r="B35" s="33"/>
      <c r="C35" s="43"/>
      <c r="D35" s="34">
        <v>18</v>
      </c>
      <c r="E35" s="36" t="s">
        <v>544</v>
      </c>
      <c r="F35" s="36"/>
      <c r="G35" s="37" t="s">
        <v>545</v>
      </c>
      <c r="H35" s="37"/>
    </row>
    <row r="36" spans="1:8" s="3" customFormat="1" ht="27" customHeight="1">
      <c r="A36" s="32"/>
      <c r="B36" s="33"/>
      <c r="C36" s="43" t="s">
        <v>383</v>
      </c>
      <c r="D36" s="34">
        <v>19</v>
      </c>
      <c r="E36" s="36" t="s">
        <v>546</v>
      </c>
      <c r="F36" s="36"/>
      <c r="G36" s="44" t="s">
        <v>547</v>
      </c>
      <c r="H36" s="45"/>
    </row>
    <row r="37" spans="1:8" s="3" customFormat="1" ht="27" customHeight="1">
      <c r="A37" s="32"/>
      <c r="B37" s="33"/>
      <c r="C37" s="43"/>
      <c r="D37" s="34">
        <v>20</v>
      </c>
      <c r="E37" s="36" t="s">
        <v>548</v>
      </c>
      <c r="F37" s="36"/>
      <c r="G37" s="44" t="s">
        <v>549</v>
      </c>
      <c r="H37" s="45"/>
    </row>
    <row r="38" spans="1:8" s="3" customFormat="1" ht="27" customHeight="1">
      <c r="A38" s="32"/>
      <c r="B38" s="33"/>
      <c r="C38" s="43"/>
      <c r="D38" s="34">
        <v>21</v>
      </c>
      <c r="E38" s="36" t="s">
        <v>550</v>
      </c>
      <c r="F38" s="36"/>
      <c r="G38" s="44" t="s">
        <v>551</v>
      </c>
      <c r="H38" s="45"/>
    </row>
  </sheetData>
  <sheetProtection/>
  <mergeCells count="78">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E15"/>
    <mergeCell ref="B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A6:A15"/>
    <mergeCell ref="A17:A38"/>
    <mergeCell ref="B18:B26"/>
    <mergeCell ref="B27:B38"/>
    <mergeCell ref="C18:C20"/>
    <mergeCell ref="C23:C26"/>
    <mergeCell ref="C27:C29"/>
    <mergeCell ref="C30:C31"/>
    <mergeCell ref="C32:C33"/>
    <mergeCell ref="C34:C35"/>
    <mergeCell ref="C36:C38"/>
    <mergeCell ref="B6:C7"/>
    <mergeCell ref="D6:E7"/>
  </mergeCells>
  <printOptions/>
  <pageMargins left="0.699999988079071" right="0.699999988079071" top="0.75" bottom="0.75" header="0.30000001192092896" footer="0.30000001192092896"/>
  <pageSetup errors="blank" fitToHeight="0" fitToWidth="1" horizontalDpi="600" verticalDpi="600" orientation="portrait" paperSize="9" scale="55"/>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workbookViewId="0" topLeftCell="A1">
      <selection activeCell="A2" sqref="A2:D2"/>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bestFit="1" customWidth="1"/>
  </cols>
  <sheetData>
    <row r="1" spans="1:4" ht="20.25" customHeight="1">
      <c r="A1" s="168"/>
      <c r="B1" s="168"/>
      <c r="C1" s="168"/>
      <c r="D1" s="80" t="s">
        <v>3</v>
      </c>
    </row>
    <row r="2" spans="1:4" ht="20.25" customHeight="1">
      <c r="A2" s="56" t="s">
        <v>4</v>
      </c>
      <c r="B2" s="56"/>
      <c r="C2" s="56"/>
      <c r="D2" s="56"/>
    </row>
    <row r="3" spans="1:4" ht="20.25" customHeight="1">
      <c r="A3" s="169" t="s">
        <v>0</v>
      </c>
      <c r="B3" s="170"/>
      <c r="C3" s="78"/>
      <c r="D3" s="80" t="s">
        <v>5</v>
      </c>
    </row>
    <row r="4" spans="1:4" ht="20.25" customHeight="1">
      <c r="A4" s="171" t="s">
        <v>6</v>
      </c>
      <c r="B4" s="172"/>
      <c r="C4" s="171" t="s">
        <v>7</v>
      </c>
      <c r="D4" s="172"/>
    </row>
    <row r="5" spans="1:4" ht="20.25" customHeight="1">
      <c r="A5" s="174" t="s">
        <v>8</v>
      </c>
      <c r="B5" s="226" t="s">
        <v>9</v>
      </c>
      <c r="C5" s="174" t="s">
        <v>8</v>
      </c>
      <c r="D5" s="227" t="s">
        <v>9</v>
      </c>
    </row>
    <row r="6" spans="1:4" ht="20.25" customHeight="1">
      <c r="A6" s="178" t="s">
        <v>10</v>
      </c>
      <c r="B6" s="181">
        <v>3362.74296</v>
      </c>
      <c r="C6" s="228" t="s">
        <v>11</v>
      </c>
      <c r="D6" s="181">
        <v>2585.496532</v>
      </c>
    </row>
    <row r="7" spans="1:4" ht="20.25" customHeight="1">
      <c r="A7" s="178" t="s">
        <v>12</v>
      </c>
      <c r="B7" s="181">
        <v>0</v>
      </c>
      <c r="C7" s="228" t="s">
        <v>13</v>
      </c>
      <c r="D7" s="181">
        <v>0</v>
      </c>
    </row>
    <row r="8" spans="1:4" ht="20.25" customHeight="1">
      <c r="A8" s="178" t="s">
        <v>14</v>
      </c>
      <c r="B8" s="181"/>
      <c r="C8" s="228" t="s">
        <v>15</v>
      </c>
      <c r="D8" s="181">
        <v>0</v>
      </c>
    </row>
    <row r="9" spans="1:4" ht="20.25" customHeight="1">
      <c r="A9" s="178" t="s">
        <v>16</v>
      </c>
      <c r="B9" s="181">
        <v>0</v>
      </c>
      <c r="C9" s="228" t="s">
        <v>17</v>
      </c>
      <c r="D9" s="181">
        <v>0</v>
      </c>
    </row>
    <row r="10" spans="1:4" ht="20.25" customHeight="1">
      <c r="A10" s="178" t="s">
        <v>18</v>
      </c>
      <c r="B10" s="181">
        <v>0</v>
      </c>
      <c r="C10" s="228" t="s">
        <v>19</v>
      </c>
      <c r="D10" s="181">
        <v>0</v>
      </c>
    </row>
    <row r="11" spans="1:4" ht="20.25" customHeight="1">
      <c r="A11" s="178" t="s">
        <v>20</v>
      </c>
      <c r="B11" s="181">
        <v>0</v>
      </c>
      <c r="C11" s="228" t="s">
        <v>21</v>
      </c>
      <c r="D11" s="181">
        <v>0</v>
      </c>
    </row>
    <row r="12" spans="1:4" ht="20.25" customHeight="1">
      <c r="A12" s="178"/>
      <c r="B12" s="181"/>
      <c r="C12" s="228" t="s">
        <v>22</v>
      </c>
      <c r="D12" s="181">
        <v>0</v>
      </c>
    </row>
    <row r="13" spans="1:4" ht="20.25" customHeight="1">
      <c r="A13" s="185"/>
      <c r="B13" s="181"/>
      <c r="C13" s="228" t="s">
        <v>23</v>
      </c>
      <c r="D13" s="181">
        <v>489.185424</v>
      </c>
    </row>
    <row r="14" spans="1:4" ht="20.25" customHeight="1">
      <c r="A14" s="185"/>
      <c r="B14" s="181"/>
      <c r="C14" s="228" t="s">
        <v>24</v>
      </c>
      <c r="D14" s="181">
        <v>0</v>
      </c>
    </row>
    <row r="15" spans="1:4" ht="20.25" customHeight="1">
      <c r="A15" s="185"/>
      <c r="B15" s="181"/>
      <c r="C15" s="228" t="s">
        <v>25</v>
      </c>
      <c r="D15" s="181">
        <v>110.15727</v>
      </c>
    </row>
    <row r="16" spans="1:4" ht="20.25" customHeight="1">
      <c r="A16" s="185"/>
      <c r="B16" s="181"/>
      <c r="C16" s="228" t="s">
        <v>26</v>
      </c>
      <c r="D16" s="181">
        <v>0</v>
      </c>
    </row>
    <row r="17" spans="1:4" ht="20.25" customHeight="1">
      <c r="A17" s="185"/>
      <c r="B17" s="181"/>
      <c r="C17" s="228" t="s">
        <v>27</v>
      </c>
      <c r="D17" s="181">
        <v>0</v>
      </c>
    </row>
    <row r="18" spans="1:4" ht="20.25" customHeight="1">
      <c r="A18" s="185"/>
      <c r="B18" s="181"/>
      <c r="C18" s="228" t="s">
        <v>28</v>
      </c>
      <c r="D18" s="181">
        <v>0</v>
      </c>
    </row>
    <row r="19" spans="1:4" ht="20.25" customHeight="1">
      <c r="A19" s="185"/>
      <c r="B19" s="181"/>
      <c r="C19" s="228" t="s">
        <v>29</v>
      </c>
      <c r="D19" s="181">
        <v>0</v>
      </c>
    </row>
    <row r="20" spans="1:4" ht="20.25" customHeight="1">
      <c r="A20" s="185"/>
      <c r="B20" s="181"/>
      <c r="C20" s="228" t="s">
        <v>30</v>
      </c>
      <c r="D20" s="181">
        <v>0</v>
      </c>
    </row>
    <row r="21" spans="1:4" ht="20.25" customHeight="1">
      <c r="A21" s="185"/>
      <c r="B21" s="181"/>
      <c r="C21" s="228" t="s">
        <v>31</v>
      </c>
      <c r="D21" s="181">
        <v>0</v>
      </c>
    </row>
    <row r="22" spans="1:4" ht="20.25" customHeight="1">
      <c r="A22" s="185"/>
      <c r="B22" s="181"/>
      <c r="C22" s="228" t="s">
        <v>32</v>
      </c>
      <c r="D22" s="181">
        <v>0</v>
      </c>
    </row>
    <row r="23" spans="1:4" ht="20.25" customHeight="1">
      <c r="A23" s="185"/>
      <c r="B23" s="181"/>
      <c r="C23" s="228" t="s">
        <v>33</v>
      </c>
      <c r="D23" s="181">
        <v>0</v>
      </c>
    </row>
    <row r="24" spans="1:4" ht="20.25" customHeight="1">
      <c r="A24" s="185"/>
      <c r="B24" s="181"/>
      <c r="C24" s="228" t="s">
        <v>34</v>
      </c>
      <c r="D24" s="181">
        <v>0</v>
      </c>
    </row>
    <row r="25" spans="1:4" ht="20.25" customHeight="1">
      <c r="A25" s="185"/>
      <c r="B25" s="181"/>
      <c r="C25" s="228" t="s">
        <v>35</v>
      </c>
      <c r="D25" s="181">
        <v>247.244774</v>
      </c>
    </row>
    <row r="26" spans="1:4" ht="20.25" customHeight="1">
      <c r="A26" s="178"/>
      <c r="B26" s="181"/>
      <c r="C26" s="228" t="s">
        <v>36</v>
      </c>
      <c r="D26" s="181">
        <v>0</v>
      </c>
    </row>
    <row r="27" spans="1:4" ht="20.25" customHeight="1">
      <c r="A27" s="178"/>
      <c r="B27" s="181"/>
      <c r="C27" s="228" t="s">
        <v>37</v>
      </c>
      <c r="D27" s="181">
        <v>0</v>
      </c>
    </row>
    <row r="28" spans="1:4" ht="20.25" customHeight="1">
      <c r="A28" s="178"/>
      <c r="B28" s="181"/>
      <c r="C28" s="228" t="s">
        <v>38</v>
      </c>
      <c r="D28" s="181">
        <v>0</v>
      </c>
    </row>
    <row r="29" spans="1:4" ht="20.25" customHeight="1">
      <c r="A29" s="178"/>
      <c r="B29" s="181"/>
      <c r="C29" s="228" t="s">
        <v>39</v>
      </c>
      <c r="D29" s="181">
        <v>0</v>
      </c>
    </row>
    <row r="30" spans="1:4" ht="20.25" customHeight="1">
      <c r="A30" s="178"/>
      <c r="B30" s="181"/>
      <c r="C30" s="228" t="s">
        <v>40</v>
      </c>
      <c r="D30" s="181">
        <v>0</v>
      </c>
    </row>
    <row r="31" spans="1:4" ht="20.25" customHeight="1">
      <c r="A31" s="178"/>
      <c r="B31" s="181"/>
      <c r="C31" s="228" t="s">
        <v>41</v>
      </c>
      <c r="D31" s="181">
        <v>0</v>
      </c>
    </row>
    <row r="32" spans="1:4" ht="20.25" customHeight="1">
      <c r="A32" s="178"/>
      <c r="B32" s="181"/>
      <c r="C32" s="228" t="s">
        <v>42</v>
      </c>
      <c r="D32" s="181">
        <v>0</v>
      </c>
    </row>
    <row r="33" spans="1:4" ht="20.25" customHeight="1">
      <c r="A33" s="178"/>
      <c r="B33" s="181"/>
      <c r="C33" s="228" t="s">
        <v>43</v>
      </c>
      <c r="D33" s="181">
        <v>0</v>
      </c>
    </row>
    <row r="34" spans="1:4" ht="20.25" customHeight="1">
      <c r="A34" s="178"/>
      <c r="B34" s="181"/>
      <c r="C34" s="228" t="s">
        <v>44</v>
      </c>
      <c r="D34" s="181">
        <v>0</v>
      </c>
    </row>
    <row r="35" spans="1:4" ht="20.25" customHeight="1">
      <c r="A35" s="178"/>
      <c r="B35" s="181"/>
      <c r="C35" s="228"/>
      <c r="D35" s="183"/>
    </row>
    <row r="36" spans="1:4" ht="20.25" customHeight="1">
      <c r="A36" s="187" t="s">
        <v>45</v>
      </c>
      <c r="B36" s="183">
        <f>SUM(B6:B34)</f>
        <v>3362.74296</v>
      </c>
      <c r="C36" s="229" t="s">
        <v>46</v>
      </c>
      <c r="D36" s="183">
        <f>SUM(D6:D34)</f>
        <v>3432.0840000000007</v>
      </c>
    </row>
    <row r="37" spans="1:4" ht="20.25" customHeight="1">
      <c r="A37" s="178" t="s">
        <v>47</v>
      </c>
      <c r="B37" s="181"/>
      <c r="C37" s="228" t="s">
        <v>48</v>
      </c>
      <c r="D37" s="181"/>
    </row>
    <row r="38" spans="1:4" ht="20.25" customHeight="1">
      <c r="A38" s="178" t="s">
        <v>49</v>
      </c>
      <c r="B38" s="181">
        <v>69.34104</v>
      </c>
      <c r="C38" s="228" t="s">
        <v>50</v>
      </c>
      <c r="D38" s="181"/>
    </row>
    <row r="39" spans="1:4" ht="20.25" customHeight="1">
      <c r="A39" s="178"/>
      <c r="B39" s="181"/>
      <c r="C39" s="228" t="s">
        <v>51</v>
      </c>
      <c r="D39" s="181"/>
    </row>
    <row r="40" spans="1:4" ht="20.25" customHeight="1">
      <c r="A40" s="178"/>
      <c r="B40" s="230"/>
      <c r="C40" s="228"/>
      <c r="D40" s="183"/>
    </row>
    <row r="41" spans="1:4" ht="20.25" customHeight="1">
      <c r="A41" s="187" t="s">
        <v>52</v>
      </c>
      <c r="B41" s="230">
        <f>SUM(B36:B38)</f>
        <v>3432.084</v>
      </c>
      <c r="C41" s="229" t="s">
        <v>53</v>
      </c>
      <c r="D41" s="183">
        <f>SUM(D36,D37,D39)</f>
        <v>3432.0840000000007</v>
      </c>
    </row>
    <row r="42" spans="1:4" ht="20.25" customHeight="1">
      <c r="A42" s="192"/>
      <c r="B42" s="193"/>
      <c r="C42" s="194"/>
      <c r="D42" s="168"/>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2"/>
  <sheetViews>
    <sheetView showGridLines="0" showZeros="0" workbookViewId="0" topLeftCell="A1">
      <selection activeCell="A2" sqref="A2:M2"/>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53"/>
      <c r="B1" s="54"/>
      <c r="C1" s="54"/>
      <c r="D1" s="54"/>
      <c r="E1" s="54"/>
      <c r="F1" s="54"/>
      <c r="G1" s="54"/>
      <c r="H1" s="54"/>
      <c r="I1" s="54"/>
      <c r="J1" s="54"/>
      <c r="K1" s="54"/>
      <c r="L1" s="54"/>
      <c r="M1" s="139" t="s">
        <v>54</v>
      </c>
    </row>
    <row r="2" spans="1:13" ht="19.5" customHeight="1">
      <c r="A2" s="56" t="s">
        <v>55</v>
      </c>
      <c r="B2" s="56"/>
      <c r="C2" s="56"/>
      <c r="D2" s="56"/>
      <c r="E2" s="56"/>
      <c r="F2" s="56"/>
      <c r="G2" s="56"/>
      <c r="H2" s="56"/>
      <c r="I2" s="56"/>
      <c r="J2" s="56"/>
      <c r="K2" s="56"/>
      <c r="L2" s="56"/>
      <c r="M2" s="56"/>
    </row>
    <row r="3" spans="1:13" ht="19.5" customHeight="1">
      <c r="A3" s="57" t="s">
        <v>0</v>
      </c>
      <c r="B3" s="58"/>
      <c r="C3" s="58"/>
      <c r="D3" s="58"/>
      <c r="E3" s="58"/>
      <c r="F3" s="82"/>
      <c r="G3" s="82"/>
      <c r="H3" s="82"/>
      <c r="I3" s="82"/>
      <c r="J3" s="111"/>
      <c r="K3" s="111"/>
      <c r="L3" s="111"/>
      <c r="M3" s="80" t="s">
        <v>5</v>
      </c>
    </row>
    <row r="4" spans="1:13" ht="19.5" customHeight="1">
      <c r="A4" s="61" t="s">
        <v>56</v>
      </c>
      <c r="B4" s="62"/>
      <c r="C4" s="62"/>
      <c r="D4" s="62"/>
      <c r="E4" s="63"/>
      <c r="F4" s="107" t="s">
        <v>57</v>
      </c>
      <c r="G4" s="65" t="s">
        <v>58</v>
      </c>
      <c r="H4" s="68" t="s">
        <v>59</v>
      </c>
      <c r="I4" s="68" t="s">
        <v>60</v>
      </c>
      <c r="J4" s="83" t="s">
        <v>61</v>
      </c>
      <c r="K4" s="218" t="s">
        <v>62</v>
      </c>
      <c r="L4" s="219" t="s">
        <v>63</v>
      </c>
      <c r="M4" s="68" t="s">
        <v>64</v>
      </c>
    </row>
    <row r="5" spans="1:13" ht="19.5" customHeight="1">
      <c r="A5" s="61" t="s">
        <v>65</v>
      </c>
      <c r="B5" s="62"/>
      <c r="C5" s="63"/>
      <c r="D5" s="215" t="s">
        <v>66</v>
      </c>
      <c r="E5" s="67" t="s">
        <v>67</v>
      </c>
      <c r="F5" s="68"/>
      <c r="G5" s="65"/>
      <c r="H5" s="68"/>
      <c r="I5" s="68"/>
      <c r="J5" s="83"/>
      <c r="K5" s="220"/>
      <c r="L5" s="219"/>
      <c r="M5" s="68"/>
    </row>
    <row r="6" spans="1:13" ht="30.75" customHeight="1">
      <c r="A6" s="70" t="s">
        <v>68</v>
      </c>
      <c r="B6" s="69" t="s">
        <v>69</v>
      </c>
      <c r="C6" s="71" t="s">
        <v>70</v>
      </c>
      <c r="D6" s="73"/>
      <c r="E6" s="73"/>
      <c r="F6" s="74"/>
      <c r="G6" s="75"/>
      <c r="H6" s="74"/>
      <c r="I6" s="74"/>
      <c r="J6" s="73"/>
      <c r="K6" s="221"/>
      <c r="L6" s="222"/>
      <c r="M6" s="74"/>
    </row>
    <row r="7" spans="1:13" ht="19.5" customHeight="1">
      <c r="A7" s="94" t="s">
        <v>71</v>
      </c>
      <c r="B7" s="94" t="s">
        <v>71</v>
      </c>
      <c r="C7" s="94" t="s">
        <v>71</v>
      </c>
      <c r="D7" s="94" t="s">
        <v>71</v>
      </c>
      <c r="E7" s="94" t="s">
        <v>57</v>
      </c>
      <c r="F7" s="216">
        <v>3432.084</v>
      </c>
      <c r="G7" s="217">
        <v>69.34104</v>
      </c>
      <c r="H7" s="217">
        <v>3362.74296</v>
      </c>
      <c r="I7" s="217">
        <v>0</v>
      </c>
      <c r="J7" s="223"/>
      <c r="K7" s="224">
        <v>0</v>
      </c>
      <c r="L7" s="223">
        <v>0</v>
      </c>
      <c r="M7" s="225">
        <v>0</v>
      </c>
    </row>
    <row r="8" spans="1:13" ht="19.5" customHeight="1">
      <c r="A8" s="94" t="s">
        <v>71</v>
      </c>
      <c r="B8" s="94" t="s">
        <v>71</v>
      </c>
      <c r="C8" s="94" t="s">
        <v>71</v>
      </c>
      <c r="D8" s="94" t="s">
        <v>71</v>
      </c>
      <c r="E8" s="94" t="s">
        <v>72</v>
      </c>
      <c r="F8" s="216">
        <v>3432.084</v>
      </c>
      <c r="G8" s="217">
        <v>69.34104</v>
      </c>
      <c r="H8" s="217">
        <v>3362.74296</v>
      </c>
      <c r="I8" s="217">
        <v>0</v>
      </c>
      <c r="J8" s="223"/>
      <c r="K8" s="224">
        <v>0</v>
      </c>
      <c r="L8" s="223">
        <v>0</v>
      </c>
      <c r="M8" s="225">
        <v>0</v>
      </c>
    </row>
    <row r="9" spans="1:13" ht="19.5" customHeight="1">
      <c r="A9" s="94" t="s">
        <v>73</v>
      </c>
      <c r="B9" s="94" t="s">
        <v>74</v>
      </c>
      <c r="C9" s="94" t="s">
        <v>75</v>
      </c>
      <c r="D9" s="94" t="s">
        <v>76</v>
      </c>
      <c r="E9" s="94" t="s">
        <v>77</v>
      </c>
      <c r="F9" s="216">
        <v>2157.101492</v>
      </c>
      <c r="G9" s="217">
        <v>0</v>
      </c>
      <c r="H9" s="217">
        <v>2157.101492</v>
      </c>
      <c r="I9" s="217">
        <v>0</v>
      </c>
      <c r="J9" s="223"/>
      <c r="K9" s="224">
        <v>0</v>
      </c>
      <c r="L9" s="223">
        <v>0</v>
      </c>
      <c r="M9" s="225">
        <v>0</v>
      </c>
    </row>
    <row r="10" spans="1:13" ht="19.5" customHeight="1">
      <c r="A10" s="94" t="s">
        <v>73</v>
      </c>
      <c r="B10" s="94" t="s">
        <v>74</v>
      </c>
      <c r="C10" s="94" t="s">
        <v>78</v>
      </c>
      <c r="D10" s="94" t="s">
        <v>76</v>
      </c>
      <c r="E10" s="94" t="s">
        <v>79</v>
      </c>
      <c r="F10" s="216">
        <v>30</v>
      </c>
      <c r="G10" s="217">
        <v>30</v>
      </c>
      <c r="H10" s="217">
        <v>0</v>
      </c>
      <c r="I10" s="217">
        <v>0</v>
      </c>
      <c r="J10" s="223"/>
      <c r="K10" s="224">
        <v>0</v>
      </c>
      <c r="L10" s="223">
        <v>0</v>
      </c>
      <c r="M10" s="225">
        <v>0</v>
      </c>
    </row>
    <row r="11" spans="1:13" ht="19.5" customHeight="1">
      <c r="A11" s="94" t="s">
        <v>80</v>
      </c>
      <c r="B11" s="94" t="s">
        <v>74</v>
      </c>
      <c r="C11" s="94" t="s">
        <v>81</v>
      </c>
      <c r="D11" s="94" t="s">
        <v>76</v>
      </c>
      <c r="E11" s="94" t="s">
        <v>82</v>
      </c>
      <c r="F11" s="216">
        <v>44.034</v>
      </c>
      <c r="G11" s="217">
        <v>6</v>
      </c>
      <c r="H11" s="217">
        <v>38.034</v>
      </c>
      <c r="I11" s="217">
        <v>0</v>
      </c>
      <c r="J11" s="223"/>
      <c r="K11" s="224">
        <v>0</v>
      </c>
      <c r="L11" s="223">
        <v>0</v>
      </c>
      <c r="M11" s="225">
        <v>0</v>
      </c>
    </row>
    <row r="12" spans="1:13" ht="19.5" customHeight="1">
      <c r="A12" s="94" t="s">
        <v>73</v>
      </c>
      <c r="B12" s="94" t="s">
        <v>74</v>
      </c>
      <c r="C12" s="94" t="s">
        <v>83</v>
      </c>
      <c r="D12" s="94" t="s">
        <v>76</v>
      </c>
      <c r="E12" s="94" t="s">
        <v>84</v>
      </c>
      <c r="F12" s="216">
        <v>19.9859</v>
      </c>
      <c r="G12" s="217">
        <v>1.9859</v>
      </c>
      <c r="H12" s="217">
        <v>18</v>
      </c>
      <c r="I12" s="217">
        <v>0</v>
      </c>
      <c r="J12" s="223"/>
      <c r="K12" s="224">
        <v>0</v>
      </c>
      <c r="L12" s="223">
        <v>0</v>
      </c>
      <c r="M12" s="225">
        <v>0</v>
      </c>
    </row>
    <row r="13" spans="1:13" ht="19.5" customHeight="1">
      <c r="A13" s="94" t="s">
        <v>73</v>
      </c>
      <c r="B13" s="94" t="s">
        <v>74</v>
      </c>
      <c r="C13" s="94" t="s">
        <v>85</v>
      </c>
      <c r="D13" s="94" t="s">
        <v>76</v>
      </c>
      <c r="E13" s="94" t="s">
        <v>86</v>
      </c>
      <c r="F13" s="216">
        <v>51.02</v>
      </c>
      <c r="G13" s="217">
        <v>0</v>
      </c>
      <c r="H13" s="217">
        <v>51.02</v>
      </c>
      <c r="I13" s="217">
        <v>0</v>
      </c>
      <c r="J13" s="223"/>
      <c r="K13" s="224">
        <v>0</v>
      </c>
      <c r="L13" s="223">
        <v>0</v>
      </c>
      <c r="M13" s="225">
        <v>0</v>
      </c>
    </row>
    <row r="14" spans="1:13" ht="19.5" customHeight="1">
      <c r="A14" s="94" t="s">
        <v>73</v>
      </c>
      <c r="B14" s="94" t="s">
        <v>74</v>
      </c>
      <c r="C14" s="94" t="s">
        <v>87</v>
      </c>
      <c r="D14" s="94" t="s">
        <v>76</v>
      </c>
      <c r="E14" s="94" t="s">
        <v>88</v>
      </c>
      <c r="F14" s="216">
        <v>24.35514</v>
      </c>
      <c r="G14" s="217">
        <v>18.35514</v>
      </c>
      <c r="H14" s="217">
        <v>6</v>
      </c>
      <c r="I14" s="217">
        <v>0</v>
      </c>
      <c r="J14" s="223"/>
      <c r="K14" s="224">
        <v>0</v>
      </c>
      <c r="L14" s="223">
        <v>0</v>
      </c>
      <c r="M14" s="225">
        <v>0</v>
      </c>
    </row>
    <row r="15" spans="1:13" ht="19.5" customHeight="1">
      <c r="A15" s="94" t="s">
        <v>73</v>
      </c>
      <c r="B15" s="94" t="s">
        <v>74</v>
      </c>
      <c r="C15" s="94" t="s">
        <v>89</v>
      </c>
      <c r="D15" s="94" t="s">
        <v>76</v>
      </c>
      <c r="E15" s="94" t="s">
        <v>90</v>
      </c>
      <c r="F15" s="216">
        <v>156</v>
      </c>
      <c r="G15" s="217">
        <v>0</v>
      </c>
      <c r="H15" s="217">
        <v>156</v>
      </c>
      <c r="I15" s="217">
        <v>0</v>
      </c>
      <c r="J15" s="223"/>
      <c r="K15" s="224">
        <v>0</v>
      </c>
      <c r="L15" s="223">
        <v>0</v>
      </c>
      <c r="M15" s="225">
        <v>0</v>
      </c>
    </row>
    <row r="16" spans="1:13" ht="19.5" customHeight="1">
      <c r="A16" s="94" t="s">
        <v>73</v>
      </c>
      <c r="B16" s="94" t="s">
        <v>74</v>
      </c>
      <c r="C16" s="94" t="s">
        <v>91</v>
      </c>
      <c r="D16" s="94" t="s">
        <v>76</v>
      </c>
      <c r="E16" s="94" t="s">
        <v>92</v>
      </c>
      <c r="F16" s="216">
        <v>33</v>
      </c>
      <c r="G16" s="217">
        <v>0</v>
      </c>
      <c r="H16" s="217">
        <v>33</v>
      </c>
      <c r="I16" s="217">
        <v>0</v>
      </c>
      <c r="J16" s="223"/>
      <c r="K16" s="224">
        <v>0</v>
      </c>
      <c r="L16" s="223">
        <v>0</v>
      </c>
      <c r="M16" s="225">
        <v>0</v>
      </c>
    </row>
    <row r="17" spans="1:13" ht="19.5" customHeight="1">
      <c r="A17" s="94" t="s">
        <v>73</v>
      </c>
      <c r="B17" s="94" t="s">
        <v>74</v>
      </c>
      <c r="C17" s="94" t="s">
        <v>93</v>
      </c>
      <c r="D17" s="94" t="s">
        <v>76</v>
      </c>
      <c r="E17" s="94" t="s">
        <v>94</v>
      </c>
      <c r="F17" s="216">
        <v>70</v>
      </c>
      <c r="G17" s="217">
        <v>13</v>
      </c>
      <c r="H17" s="217">
        <v>57</v>
      </c>
      <c r="I17" s="217">
        <v>0</v>
      </c>
      <c r="J17" s="223"/>
      <c r="K17" s="224">
        <v>0</v>
      </c>
      <c r="L17" s="223">
        <v>0</v>
      </c>
      <c r="M17" s="225">
        <v>0</v>
      </c>
    </row>
    <row r="18" spans="1:13" ht="19.5" customHeight="1">
      <c r="A18" s="94" t="s">
        <v>95</v>
      </c>
      <c r="B18" s="94" t="s">
        <v>83</v>
      </c>
      <c r="C18" s="94" t="s">
        <v>83</v>
      </c>
      <c r="D18" s="94" t="s">
        <v>76</v>
      </c>
      <c r="E18" s="94" t="s">
        <v>96</v>
      </c>
      <c r="F18" s="216">
        <v>349.41816</v>
      </c>
      <c r="G18" s="217">
        <v>0</v>
      </c>
      <c r="H18" s="217">
        <v>349.41816</v>
      </c>
      <c r="I18" s="217">
        <v>0</v>
      </c>
      <c r="J18" s="223"/>
      <c r="K18" s="224">
        <v>0</v>
      </c>
      <c r="L18" s="223">
        <v>0</v>
      </c>
      <c r="M18" s="225">
        <v>0</v>
      </c>
    </row>
    <row r="19" spans="1:13" ht="19.5" customHeight="1">
      <c r="A19" s="94" t="s">
        <v>95</v>
      </c>
      <c r="B19" s="94" t="s">
        <v>83</v>
      </c>
      <c r="C19" s="94" t="s">
        <v>97</v>
      </c>
      <c r="D19" s="94" t="s">
        <v>76</v>
      </c>
      <c r="E19" s="94" t="s">
        <v>98</v>
      </c>
      <c r="F19" s="216">
        <v>139.767264</v>
      </c>
      <c r="G19" s="217">
        <v>0</v>
      </c>
      <c r="H19" s="217">
        <v>139.767264</v>
      </c>
      <c r="I19" s="217">
        <v>0</v>
      </c>
      <c r="J19" s="223"/>
      <c r="K19" s="224">
        <v>0</v>
      </c>
      <c r="L19" s="223">
        <v>0</v>
      </c>
      <c r="M19" s="225">
        <v>0</v>
      </c>
    </row>
    <row r="20" spans="1:13" ht="19.5" customHeight="1">
      <c r="A20" s="94" t="s">
        <v>99</v>
      </c>
      <c r="B20" s="94" t="s">
        <v>100</v>
      </c>
      <c r="C20" s="94" t="s">
        <v>75</v>
      </c>
      <c r="D20" s="94" t="s">
        <v>76</v>
      </c>
      <c r="E20" s="94" t="s">
        <v>101</v>
      </c>
      <c r="F20" s="216">
        <v>91.94415</v>
      </c>
      <c r="G20" s="217">
        <v>0</v>
      </c>
      <c r="H20" s="217">
        <v>91.94415</v>
      </c>
      <c r="I20" s="217">
        <v>0</v>
      </c>
      <c r="J20" s="223"/>
      <c r="K20" s="224">
        <v>0</v>
      </c>
      <c r="L20" s="223">
        <v>0</v>
      </c>
      <c r="M20" s="225">
        <v>0</v>
      </c>
    </row>
    <row r="21" spans="1:13" ht="19.5" customHeight="1">
      <c r="A21" s="94" t="s">
        <v>99</v>
      </c>
      <c r="B21" s="94" t="s">
        <v>100</v>
      </c>
      <c r="C21" s="94" t="s">
        <v>102</v>
      </c>
      <c r="D21" s="94" t="s">
        <v>76</v>
      </c>
      <c r="E21" s="94" t="s">
        <v>103</v>
      </c>
      <c r="F21" s="216">
        <v>18.21312</v>
      </c>
      <c r="G21" s="217">
        <v>0</v>
      </c>
      <c r="H21" s="217">
        <v>18.21312</v>
      </c>
      <c r="I21" s="217">
        <v>0</v>
      </c>
      <c r="J21" s="223"/>
      <c r="K21" s="224">
        <v>0</v>
      </c>
      <c r="L21" s="223">
        <v>0</v>
      </c>
      <c r="M21" s="225">
        <v>0</v>
      </c>
    </row>
    <row r="22" spans="1:13" ht="19.5" customHeight="1">
      <c r="A22" s="94" t="s">
        <v>104</v>
      </c>
      <c r="B22" s="94" t="s">
        <v>78</v>
      </c>
      <c r="C22" s="94" t="s">
        <v>75</v>
      </c>
      <c r="D22" s="94" t="s">
        <v>76</v>
      </c>
      <c r="E22" s="94" t="s">
        <v>105</v>
      </c>
      <c r="F22" s="216">
        <v>247.244774</v>
      </c>
      <c r="G22" s="217">
        <v>0</v>
      </c>
      <c r="H22" s="217">
        <v>247.244774</v>
      </c>
      <c r="I22" s="217">
        <v>0</v>
      </c>
      <c r="J22" s="223"/>
      <c r="K22" s="224">
        <v>0</v>
      </c>
      <c r="L22" s="223">
        <v>0</v>
      </c>
      <c r="M22" s="225">
        <v>0</v>
      </c>
    </row>
  </sheetData>
  <sheetProtection/>
  <mergeCells count="13">
    <mergeCell ref="A2:M2"/>
    <mergeCell ref="A4:E4"/>
    <mergeCell ref="A5:C5"/>
    <mergeCell ref="D5:D6"/>
    <mergeCell ref="E5:E6"/>
    <mergeCell ref="F4:F6"/>
    <mergeCell ref="G4:G6"/>
    <mergeCell ref="H4:H6"/>
    <mergeCell ref="I4:I6"/>
    <mergeCell ref="J4:J6"/>
    <mergeCell ref="K4:K6"/>
    <mergeCell ref="L4:L6"/>
    <mergeCell ref="M4:M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showGridLines="0" showZeros="0" workbookViewId="0" topLeftCell="A1">
      <selection activeCell="A2" sqref="A2:J2"/>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78"/>
      <c r="B1" s="195"/>
      <c r="C1" s="195"/>
      <c r="D1" s="195"/>
      <c r="E1" s="195"/>
      <c r="F1" s="195"/>
      <c r="G1" s="195"/>
      <c r="H1" s="195"/>
      <c r="I1" s="195"/>
      <c r="J1" s="212" t="s">
        <v>106</v>
      </c>
    </row>
    <row r="2" spans="1:10" ht="19.5" customHeight="1">
      <c r="A2" s="56" t="s">
        <v>107</v>
      </c>
      <c r="B2" s="56"/>
      <c r="C2" s="56"/>
      <c r="D2" s="56"/>
      <c r="E2" s="56"/>
      <c r="F2" s="56"/>
      <c r="G2" s="56"/>
      <c r="H2" s="56"/>
      <c r="I2" s="56"/>
      <c r="J2" s="56"/>
    </row>
    <row r="3" spans="1:10" ht="19.5" customHeight="1">
      <c r="A3" s="169" t="s">
        <v>0</v>
      </c>
      <c r="B3" s="170"/>
      <c r="C3" s="170"/>
      <c r="D3" s="170"/>
      <c r="E3" s="170"/>
      <c r="F3" s="196"/>
      <c r="G3" s="196"/>
      <c r="H3" s="196"/>
      <c r="I3" s="196"/>
      <c r="J3" s="80" t="s">
        <v>5</v>
      </c>
    </row>
    <row r="4" spans="1:10" ht="19.5" customHeight="1">
      <c r="A4" s="171" t="s">
        <v>56</v>
      </c>
      <c r="B4" s="189"/>
      <c r="C4" s="189"/>
      <c r="D4" s="189"/>
      <c r="E4" s="172"/>
      <c r="F4" s="197" t="s">
        <v>57</v>
      </c>
      <c r="G4" s="198" t="s">
        <v>108</v>
      </c>
      <c r="H4" s="199" t="s">
        <v>109</v>
      </c>
      <c r="I4" s="199" t="s">
        <v>110</v>
      </c>
      <c r="J4" s="204" t="s">
        <v>111</v>
      </c>
    </row>
    <row r="5" spans="1:10" ht="19.5" customHeight="1">
      <c r="A5" s="171" t="s">
        <v>65</v>
      </c>
      <c r="B5" s="189"/>
      <c r="C5" s="172"/>
      <c r="D5" s="200" t="s">
        <v>66</v>
      </c>
      <c r="E5" s="201" t="s">
        <v>112</v>
      </c>
      <c r="F5" s="198"/>
      <c r="G5" s="198"/>
      <c r="H5" s="199"/>
      <c r="I5" s="199"/>
      <c r="J5" s="204"/>
    </row>
    <row r="6" spans="1:10" ht="20.25" customHeight="1">
      <c r="A6" s="202" t="s">
        <v>68</v>
      </c>
      <c r="B6" s="202" t="s">
        <v>69</v>
      </c>
      <c r="C6" s="203" t="s">
        <v>70</v>
      </c>
      <c r="D6" s="204"/>
      <c r="E6" s="205"/>
      <c r="F6" s="206"/>
      <c r="G6" s="206"/>
      <c r="H6" s="207"/>
      <c r="I6" s="207"/>
      <c r="J6" s="213"/>
    </row>
    <row r="7" spans="1:10" ht="19.5" customHeight="1">
      <c r="A7" s="208" t="s">
        <v>71</v>
      </c>
      <c r="B7" s="208" t="s">
        <v>71</v>
      </c>
      <c r="C7" s="208" t="s">
        <v>71</v>
      </c>
      <c r="D7" s="209" t="s">
        <v>71</v>
      </c>
      <c r="E7" s="209" t="s">
        <v>57</v>
      </c>
      <c r="F7" s="210">
        <f aca="true" t="shared" si="0" ref="F7:F22">SUM(G7:J7)</f>
        <v>3432.084</v>
      </c>
      <c r="G7" s="211">
        <v>2981.18896</v>
      </c>
      <c r="H7" s="211">
        <v>450.89504</v>
      </c>
      <c r="I7" s="211">
        <f aca="true" t="shared" si="1" ref="I7:I22">0</f>
        <v>0</v>
      </c>
      <c r="J7" s="214">
        <f aca="true" t="shared" si="2" ref="J7:J22">0</f>
        <v>0</v>
      </c>
    </row>
    <row r="8" spans="1:10" ht="19.5" customHeight="1">
      <c r="A8" s="208" t="s">
        <v>71</v>
      </c>
      <c r="B8" s="208" t="s">
        <v>71</v>
      </c>
      <c r="C8" s="208" t="s">
        <v>71</v>
      </c>
      <c r="D8" s="209" t="s">
        <v>71</v>
      </c>
      <c r="E8" s="209" t="s">
        <v>72</v>
      </c>
      <c r="F8" s="210">
        <f t="shared" si="0"/>
        <v>3432.084</v>
      </c>
      <c r="G8" s="211">
        <v>2981.18896</v>
      </c>
      <c r="H8" s="211">
        <v>450.89504</v>
      </c>
      <c r="I8" s="211">
        <f t="shared" si="1"/>
        <v>0</v>
      </c>
      <c r="J8" s="214">
        <f t="shared" si="2"/>
        <v>0</v>
      </c>
    </row>
    <row r="9" spans="1:10" ht="19.5" customHeight="1">
      <c r="A9" s="208" t="s">
        <v>73</v>
      </c>
      <c r="B9" s="208" t="s">
        <v>74</v>
      </c>
      <c r="C9" s="208" t="s">
        <v>75</v>
      </c>
      <c r="D9" s="209" t="s">
        <v>76</v>
      </c>
      <c r="E9" s="209" t="s">
        <v>77</v>
      </c>
      <c r="F9" s="210">
        <f t="shared" si="0"/>
        <v>2157.101492</v>
      </c>
      <c r="G9" s="211">
        <v>2134.601492</v>
      </c>
      <c r="H9" s="211">
        <v>22.5</v>
      </c>
      <c r="I9" s="211">
        <f t="shared" si="1"/>
        <v>0</v>
      </c>
      <c r="J9" s="214">
        <f t="shared" si="2"/>
        <v>0</v>
      </c>
    </row>
    <row r="10" spans="1:10" ht="19.5" customHeight="1">
      <c r="A10" s="208" t="s">
        <v>73</v>
      </c>
      <c r="B10" s="208" t="s">
        <v>74</v>
      </c>
      <c r="C10" s="208" t="s">
        <v>78</v>
      </c>
      <c r="D10" s="209" t="s">
        <v>76</v>
      </c>
      <c r="E10" s="209" t="s">
        <v>79</v>
      </c>
      <c r="F10" s="210">
        <f t="shared" si="0"/>
        <v>30</v>
      </c>
      <c r="G10" s="211">
        <v>0</v>
      </c>
      <c r="H10" s="211">
        <v>30</v>
      </c>
      <c r="I10" s="211">
        <f t="shared" si="1"/>
        <v>0</v>
      </c>
      <c r="J10" s="214">
        <f t="shared" si="2"/>
        <v>0</v>
      </c>
    </row>
    <row r="11" spans="1:10" ht="19.5" customHeight="1">
      <c r="A11" s="208" t="s">
        <v>73</v>
      </c>
      <c r="B11" s="208" t="s">
        <v>74</v>
      </c>
      <c r="C11" s="208" t="s">
        <v>81</v>
      </c>
      <c r="D11" s="209" t="s">
        <v>76</v>
      </c>
      <c r="E11" s="209" t="s">
        <v>82</v>
      </c>
      <c r="F11" s="210">
        <f t="shared" si="0"/>
        <v>44.034</v>
      </c>
      <c r="G11" s="211">
        <v>0</v>
      </c>
      <c r="H11" s="211">
        <v>44.034</v>
      </c>
      <c r="I11" s="211">
        <f t="shared" si="1"/>
        <v>0</v>
      </c>
      <c r="J11" s="214">
        <f t="shared" si="2"/>
        <v>0</v>
      </c>
    </row>
    <row r="12" spans="1:10" ht="19.5" customHeight="1">
      <c r="A12" s="208" t="s">
        <v>73</v>
      </c>
      <c r="B12" s="208" t="s">
        <v>74</v>
      </c>
      <c r="C12" s="208" t="s">
        <v>83</v>
      </c>
      <c r="D12" s="209" t="s">
        <v>76</v>
      </c>
      <c r="E12" s="209" t="s">
        <v>84</v>
      </c>
      <c r="F12" s="210">
        <f t="shared" si="0"/>
        <v>19.9859</v>
      </c>
      <c r="G12" s="211">
        <v>0</v>
      </c>
      <c r="H12" s="211">
        <v>19.9859</v>
      </c>
      <c r="I12" s="211">
        <f t="shared" si="1"/>
        <v>0</v>
      </c>
      <c r="J12" s="214">
        <f t="shared" si="2"/>
        <v>0</v>
      </c>
    </row>
    <row r="13" spans="1:10" ht="19.5" customHeight="1">
      <c r="A13" s="208" t="s">
        <v>73</v>
      </c>
      <c r="B13" s="208" t="s">
        <v>74</v>
      </c>
      <c r="C13" s="208" t="s">
        <v>85</v>
      </c>
      <c r="D13" s="209" t="s">
        <v>76</v>
      </c>
      <c r="E13" s="209" t="s">
        <v>86</v>
      </c>
      <c r="F13" s="210">
        <f t="shared" si="0"/>
        <v>51.02</v>
      </c>
      <c r="G13" s="211">
        <v>0</v>
      </c>
      <c r="H13" s="211">
        <v>51.02</v>
      </c>
      <c r="I13" s="211">
        <f t="shared" si="1"/>
        <v>0</v>
      </c>
      <c r="J13" s="214">
        <f t="shared" si="2"/>
        <v>0</v>
      </c>
    </row>
    <row r="14" spans="1:10" ht="19.5" customHeight="1">
      <c r="A14" s="208" t="s">
        <v>73</v>
      </c>
      <c r="B14" s="208" t="s">
        <v>74</v>
      </c>
      <c r="C14" s="208" t="s">
        <v>87</v>
      </c>
      <c r="D14" s="209" t="s">
        <v>76</v>
      </c>
      <c r="E14" s="209" t="s">
        <v>88</v>
      </c>
      <c r="F14" s="210">
        <f t="shared" si="0"/>
        <v>24.35514</v>
      </c>
      <c r="G14" s="211">
        <v>0</v>
      </c>
      <c r="H14" s="211">
        <v>24.35514</v>
      </c>
      <c r="I14" s="211">
        <f t="shared" si="1"/>
        <v>0</v>
      </c>
      <c r="J14" s="214">
        <f t="shared" si="2"/>
        <v>0</v>
      </c>
    </row>
    <row r="15" spans="1:10" ht="19.5" customHeight="1">
      <c r="A15" s="208" t="s">
        <v>73</v>
      </c>
      <c r="B15" s="208" t="s">
        <v>74</v>
      </c>
      <c r="C15" s="208" t="s">
        <v>89</v>
      </c>
      <c r="D15" s="209" t="s">
        <v>76</v>
      </c>
      <c r="E15" s="209" t="s">
        <v>90</v>
      </c>
      <c r="F15" s="210">
        <f t="shared" si="0"/>
        <v>156</v>
      </c>
      <c r="G15" s="211">
        <v>0</v>
      </c>
      <c r="H15" s="211">
        <v>156</v>
      </c>
      <c r="I15" s="211">
        <f t="shared" si="1"/>
        <v>0</v>
      </c>
      <c r="J15" s="214">
        <f t="shared" si="2"/>
        <v>0</v>
      </c>
    </row>
    <row r="16" spans="1:10" ht="19.5" customHeight="1">
      <c r="A16" s="208" t="s">
        <v>73</v>
      </c>
      <c r="B16" s="208" t="s">
        <v>74</v>
      </c>
      <c r="C16" s="208" t="s">
        <v>91</v>
      </c>
      <c r="D16" s="209" t="s">
        <v>76</v>
      </c>
      <c r="E16" s="209" t="s">
        <v>92</v>
      </c>
      <c r="F16" s="210">
        <f t="shared" si="0"/>
        <v>33</v>
      </c>
      <c r="G16" s="211">
        <v>0</v>
      </c>
      <c r="H16" s="211">
        <v>33</v>
      </c>
      <c r="I16" s="211">
        <f t="shared" si="1"/>
        <v>0</v>
      </c>
      <c r="J16" s="214">
        <f t="shared" si="2"/>
        <v>0</v>
      </c>
    </row>
    <row r="17" spans="1:10" ht="19.5" customHeight="1">
      <c r="A17" s="208" t="s">
        <v>73</v>
      </c>
      <c r="B17" s="208" t="s">
        <v>74</v>
      </c>
      <c r="C17" s="208" t="s">
        <v>93</v>
      </c>
      <c r="D17" s="209" t="s">
        <v>76</v>
      </c>
      <c r="E17" s="209" t="s">
        <v>94</v>
      </c>
      <c r="F17" s="210">
        <f t="shared" si="0"/>
        <v>70</v>
      </c>
      <c r="G17" s="211">
        <v>0</v>
      </c>
      <c r="H17" s="211">
        <v>70</v>
      </c>
      <c r="I17" s="211">
        <f t="shared" si="1"/>
        <v>0</v>
      </c>
      <c r="J17" s="214">
        <f t="shared" si="2"/>
        <v>0</v>
      </c>
    </row>
    <row r="18" spans="1:10" ht="19.5" customHeight="1">
      <c r="A18" s="208" t="s">
        <v>95</v>
      </c>
      <c r="B18" s="208" t="s">
        <v>83</v>
      </c>
      <c r="C18" s="208" t="s">
        <v>83</v>
      </c>
      <c r="D18" s="209" t="s">
        <v>76</v>
      </c>
      <c r="E18" s="209" t="s">
        <v>96</v>
      </c>
      <c r="F18" s="210">
        <f t="shared" si="0"/>
        <v>349.41816</v>
      </c>
      <c r="G18" s="211">
        <v>349.41816</v>
      </c>
      <c r="H18" s="211">
        <v>0</v>
      </c>
      <c r="I18" s="211">
        <f t="shared" si="1"/>
        <v>0</v>
      </c>
      <c r="J18" s="214">
        <f t="shared" si="2"/>
        <v>0</v>
      </c>
    </row>
    <row r="19" spans="1:10" ht="19.5" customHeight="1">
      <c r="A19" s="208" t="s">
        <v>95</v>
      </c>
      <c r="B19" s="208" t="s">
        <v>83</v>
      </c>
      <c r="C19" s="208" t="s">
        <v>97</v>
      </c>
      <c r="D19" s="209" t="s">
        <v>76</v>
      </c>
      <c r="E19" s="209" t="s">
        <v>98</v>
      </c>
      <c r="F19" s="210">
        <f t="shared" si="0"/>
        <v>139.767264</v>
      </c>
      <c r="G19" s="211">
        <v>139.767264</v>
      </c>
      <c r="H19" s="211">
        <v>0</v>
      </c>
      <c r="I19" s="211">
        <f t="shared" si="1"/>
        <v>0</v>
      </c>
      <c r="J19" s="214">
        <f t="shared" si="2"/>
        <v>0</v>
      </c>
    </row>
    <row r="20" spans="1:10" ht="19.5" customHeight="1">
      <c r="A20" s="208" t="s">
        <v>99</v>
      </c>
      <c r="B20" s="208" t="s">
        <v>100</v>
      </c>
      <c r="C20" s="208" t="s">
        <v>75</v>
      </c>
      <c r="D20" s="209" t="s">
        <v>76</v>
      </c>
      <c r="E20" s="209" t="s">
        <v>101</v>
      </c>
      <c r="F20" s="210">
        <f t="shared" si="0"/>
        <v>91.94415</v>
      </c>
      <c r="G20" s="211">
        <v>91.94415</v>
      </c>
      <c r="H20" s="211">
        <v>0</v>
      </c>
      <c r="I20" s="211">
        <f t="shared" si="1"/>
        <v>0</v>
      </c>
      <c r="J20" s="214">
        <f t="shared" si="2"/>
        <v>0</v>
      </c>
    </row>
    <row r="21" spans="1:10" ht="19.5" customHeight="1">
      <c r="A21" s="208" t="s">
        <v>99</v>
      </c>
      <c r="B21" s="208" t="s">
        <v>100</v>
      </c>
      <c r="C21" s="208" t="s">
        <v>102</v>
      </c>
      <c r="D21" s="209" t="s">
        <v>76</v>
      </c>
      <c r="E21" s="209" t="s">
        <v>103</v>
      </c>
      <c r="F21" s="210">
        <f t="shared" si="0"/>
        <v>18.21312</v>
      </c>
      <c r="G21" s="211">
        <v>18.21312</v>
      </c>
      <c r="H21" s="211">
        <v>0</v>
      </c>
      <c r="I21" s="211">
        <f t="shared" si="1"/>
        <v>0</v>
      </c>
      <c r="J21" s="214">
        <f t="shared" si="2"/>
        <v>0</v>
      </c>
    </row>
    <row r="22" spans="1:10" ht="19.5" customHeight="1">
      <c r="A22" s="208" t="s">
        <v>104</v>
      </c>
      <c r="B22" s="208" t="s">
        <v>78</v>
      </c>
      <c r="C22" s="208" t="s">
        <v>75</v>
      </c>
      <c r="D22" s="209" t="s">
        <v>76</v>
      </c>
      <c r="E22" s="209" t="s">
        <v>105</v>
      </c>
      <c r="F22" s="210">
        <f t="shared" si="0"/>
        <v>247.244774</v>
      </c>
      <c r="G22" s="211">
        <v>247.244774</v>
      </c>
      <c r="H22" s="211">
        <v>0</v>
      </c>
      <c r="I22" s="211">
        <f t="shared" si="1"/>
        <v>0</v>
      </c>
      <c r="J22" s="214">
        <f t="shared" si="2"/>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topLeftCell="A1">
      <selection activeCell="A2" sqref="A2:G2"/>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68"/>
      <c r="B1" s="168"/>
      <c r="C1" s="168"/>
      <c r="D1" s="168"/>
      <c r="E1" s="168"/>
      <c r="G1" s="80" t="s">
        <v>113</v>
      </c>
    </row>
    <row r="2" spans="1:7" ht="20.25" customHeight="1">
      <c r="A2" s="56" t="s">
        <v>114</v>
      </c>
      <c r="B2" s="56"/>
      <c r="C2" s="56"/>
      <c r="D2" s="56"/>
      <c r="E2" s="56"/>
      <c r="F2" s="56"/>
      <c r="G2" s="56"/>
    </row>
    <row r="3" spans="1:7" ht="20.25" customHeight="1">
      <c r="A3" s="169" t="s">
        <v>0</v>
      </c>
      <c r="B3" s="170"/>
      <c r="C3" s="78"/>
      <c r="D3" s="78"/>
      <c r="E3" s="78"/>
      <c r="F3" s="78"/>
      <c r="G3" s="80" t="s">
        <v>5</v>
      </c>
    </row>
    <row r="4" spans="1:7" ht="20.25" customHeight="1">
      <c r="A4" s="171" t="s">
        <v>6</v>
      </c>
      <c r="B4" s="172"/>
      <c r="C4" s="173" t="s">
        <v>7</v>
      </c>
      <c r="D4" s="173"/>
      <c r="E4" s="173"/>
      <c r="F4" s="173"/>
      <c r="G4" s="173"/>
    </row>
    <row r="5" spans="1:7" ht="20.25" customHeight="1">
      <c r="A5" s="174" t="s">
        <v>8</v>
      </c>
      <c r="B5" s="175" t="s">
        <v>9</v>
      </c>
      <c r="C5" s="173" t="s">
        <v>8</v>
      </c>
      <c r="D5" s="176" t="s">
        <v>57</v>
      </c>
      <c r="E5" s="176" t="s">
        <v>115</v>
      </c>
      <c r="F5" s="177" t="s">
        <v>116</v>
      </c>
      <c r="G5" s="176" t="s">
        <v>117</v>
      </c>
    </row>
    <row r="6" spans="1:7" ht="20.25" customHeight="1">
      <c r="A6" s="178" t="s">
        <v>118</v>
      </c>
      <c r="B6" s="179">
        <f>SUM(B7:B9)</f>
        <v>3362.74296</v>
      </c>
      <c r="C6" s="180" t="s">
        <v>119</v>
      </c>
      <c r="D6" s="181">
        <f>SUM(D7:D35)</f>
        <v>3432.0840000000007</v>
      </c>
      <c r="E6" s="181">
        <f>SUM(E7:E35)</f>
        <v>3432.0840000000007</v>
      </c>
      <c r="F6" s="181">
        <f>SUM(F7:F35)</f>
        <v>0</v>
      </c>
      <c r="G6" s="181">
        <f>SUM(G7:G35)</f>
        <v>0</v>
      </c>
    </row>
    <row r="7" spans="1:7" ht="20.25" customHeight="1">
      <c r="A7" s="178" t="s">
        <v>120</v>
      </c>
      <c r="B7" s="182">
        <v>3362.74296</v>
      </c>
      <c r="C7" s="180" t="s">
        <v>121</v>
      </c>
      <c r="D7" s="183">
        <f aca="true" t="shared" si="0" ref="D7:D35">SUM(E7:G7)</f>
        <v>2585.496532</v>
      </c>
      <c r="E7" s="181">
        <v>2585.496532</v>
      </c>
      <c r="F7" s="181">
        <v>0</v>
      </c>
      <c r="G7" s="181"/>
    </row>
    <row r="8" spans="1:7" ht="20.25" customHeight="1">
      <c r="A8" s="178" t="s">
        <v>122</v>
      </c>
      <c r="B8" s="182">
        <v>0</v>
      </c>
      <c r="C8" s="180" t="s">
        <v>123</v>
      </c>
      <c r="D8" s="183">
        <f t="shared" si="0"/>
        <v>0</v>
      </c>
      <c r="E8" s="181">
        <v>0</v>
      </c>
      <c r="F8" s="181">
        <v>0</v>
      </c>
      <c r="G8" s="181"/>
    </row>
    <row r="9" spans="1:7" ht="20.25" customHeight="1">
      <c r="A9" s="178" t="s">
        <v>124</v>
      </c>
      <c r="B9" s="184"/>
      <c r="C9" s="180" t="s">
        <v>125</v>
      </c>
      <c r="D9" s="183">
        <f t="shared" si="0"/>
        <v>0</v>
      </c>
      <c r="E9" s="181">
        <v>0</v>
      </c>
      <c r="F9" s="181">
        <v>0</v>
      </c>
      <c r="G9" s="181"/>
    </row>
    <row r="10" spans="1:7" ht="20.25" customHeight="1">
      <c r="A10" s="178" t="s">
        <v>126</v>
      </c>
      <c r="B10" s="182">
        <f>SUM(B11:B13)</f>
        <v>69.34104</v>
      </c>
      <c r="C10" s="180" t="s">
        <v>127</v>
      </c>
      <c r="D10" s="183">
        <f t="shared" si="0"/>
        <v>0</v>
      </c>
      <c r="E10" s="181">
        <v>0</v>
      </c>
      <c r="F10" s="181">
        <v>0</v>
      </c>
      <c r="G10" s="181"/>
    </row>
    <row r="11" spans="1:7" ht="20.25" customHeight="1">
      <c r="A11" s="178" t="s">
        <v>120</v>
      </c>
      <c r="B11" s="182">
        <v>69.34104</v>
      </c>
      <c r="C11" s="180" t="s">
        <v>128</v>
      </c>
      <c r="D11" s="183">
        <f t="shared" si="0"/>
        <v>0</v>
      </c>
      <c r="E11" s="181">
        <v>0</v>
      </c>
      <c r="F11" s="181">
        <v>0</v>
      </c>
      <c r="G11" s="181"/>
    </row>
    <row r="12" spans="1:7" ht="20.25" customHeight="1">
      <c r="A12" s="178" t="s">
        <v>122</v>
      </c>
      <c r="B12" s="182">
        <v>0</v>
      </c>
      <c r="C12" s="180" t="s">
        <v>129</v>
      </c>
      <c r="D12" s="183">
        <f t="shared" si="0"/>
        <v>0</v>
      </c>
      <c r="E12" s="181">
        <v>0</v>
      </c>
      <c r="F12" s="181">
        <v>0</v>
      </c>
      <c r="G12" s="181"/>
    </row>
    <row r="13" spans="1:7" ht="20.25" customHeight="1">
      <c r="A13" s="178" t="s">
        <v>124</v>
      </c>
      <c r="B13" s="182"/>
      <c r="C13" s="180" t="s">
        <v>130</v>
      </c>
      <c r="D13" s="183">
        <f t="shared" si="0"/>
        <v>0</v>
      </c>
      <c r="E13" s="181">
        <v>0</v>
      </c>
      <c r="F13" s="181">
        <v>0</v>
      </c>
      <c r="G13" s="181"/>
    </row>
    <row r="14" spans="1:7" ht="20.25" customHeight="1">
      <c r="A14" s="178"/>
      <c r="B14" s="184"/>
      <c r="C14" s="180" t="s">
        <v>131</v>
      </c>
      <c r="D14" s="183">
        <f t="shared" si="0"/>
        <v>489.185424</v>
      </c>
      <c r="E14" s="181">
        <v>489.185424</v>
      </c>
      <c r="F14" s="181">
        <v>0</v>
      </c>
      <c r="G14" s="181"/>
    </row>
    <row r="15" spans="1:7" ht="20.25" customHeight="1">
      <c r="A15" s="185"/>
      <c r="B15" s="186"/>
      <c r="C15" s="180" t="s">
        <v>132</v>
      </c>
      <c r="D15" s="183">
        <f t="shared" si="0"/>
        <v>0</v>
      </c>
      <c r="E15" s="181">
        <v>0</v>
      </c>
      <c r="F15" s="181">
        <v>0</v>
      </c>
      <c r="G15" s="181"/>
    </row>
    <row r="16" spans="1:7" ht="20.25" customHeight="1">
      <c r="A16" s="185"/>
      <c r="B16" s="184"/>
      <c r="C16" s="180" t="s">
        <v>133</v>
      </c>
      <c r="D16" s="183">
        <f t="shared" si="0"/>
        <v>110.15727</v>
      </c>
      <c r="E16" s="181">
        <v>110.15727</v>
      </c>
      <c r="F16" s="181">
        <v>0</v>
      </c>
      <c r="G16" s="181"/>
    </row>
    <row r="17" spans="1:7" ht="20.25" customHeight="1">
      <c r="A17" s="185"/>
      <c r="B17" s="184"/>
      <c r="C17" s="180" t="s">
        <v>134</v>
      </c>
      <c r="D17" s="183">
        <f t="shared" si="0"/>
        <v>0</v>
      </c>
      <c r="E17" s="181">
        <v>0</v>
      </c>
      <c r="F17" s="181">
        <v>0</v>
      </c>
      <c r="G17" s="181"/>
    </row>
    <row r="18" spans="1:7" ht="20.25" customHeight="1">
      <c r="A18" s="185"/>
      <c r="B18" s="184"/>
      <c r="C18" s="180" t="s">
        <v>135</v>
      </c>
      <c r="D18" s="183">
        <f t="shared" si="0"/>
        <v>0</v>
      </c>
      <c r="E18" s="181">
        <v>0</v>
      </c>
      <c r="F18" s="181">
        <v>0</v>
      </c>
      <c r="G18" s="181"/>
    </row>
    <row r="19" spans="1:7" ht="20.25" customHeight="1">
      <c r="A19" s="185"/>
      <c r="B19" s="184"/>
      <c r="C19" s="180" t="s">
        <v>136</v>
      </c>
      <c r="D19" s="183">
        <f t="shared" si="0"/>
        <v>0</v>
      </c>
      <c r="E19" s="181">
        <v>0</v>
      </c>
      <c r="F19" s="181">
        <v>0</v>
      </c>
      <c r="G19" s="181"/>
    </row>
    <row r="20" spans="1:7" ht="20.25" customHeight="1">
      <c r="A20" s="185"/>
      <c r="B20" s="184"/>
      <c r="C20" s="180" t="s">
        <v>137</v>
      </c>
      <c r="D20" s="183">
        <f t="shared" si="0"/>
        <v>0</v>
      </c>
      <c r="E20" s="181">
        <v>0</v>
      </c>
      <c r="F20" s="181">
        <v>0</v>
      </c>
      <c r="G20" s="181"/>
    </row>
    <row r="21" spans="1:7" ht="20.25" customHeight="1">
      <c r="A21" s="185"/>
      <c r="B21" s="184"/>
      <c r="C21" s="180" t="s">
        <v>138</v>
      </c>
      <c r="D21" s="183">
        <f t="shared" si="0"/>
        <v>0</v>
      </c>
      <c r="E21" s="181">
        <v>0</v>
      </c>
      <c r="F21" s="181">
        <v>0</v>
      </c>
      <c r="G21" s="181"/>
    </row>
    <row r="22" spans="1:7" ht="20.25" customHeight="1">
      <c r="A22" s="185"/>
      <c r="B22" s="184"/>
      <c r="C22" s="180" t="s">
        <v>139</v>
      </c>
      <c r="D22" s="183">
        <f t="shared" si="0"/>
        <v>0</v>
      </c>
      <c r="E22" s="181">
        <v>0</v>
      </c>
      <c r="F22" s="181">
        <v>0</v>
      </c>
      <c r="G22" s="181"/>
    </row>
    <row r="23" spans="1:7" ht="20.25" customHeight="1">
      <c r="A23" s="185"/>
      <c r="B23" s="184"/>
      <c r="C23" s="180" t="s">
        <v>140</v>
      </c>
      <c r="D23" s="183">
        <f t="shared" si="0"/>
        <v>0</v>
      </c>
      <c r="E23" s="181">
        <v>0</v>
      </c>
      <c r="F23" s="181">
        <v>0</v>
      </c>
      <c r="G23" s="181"/>
    </row>
    <row r="24" spans="1:7" ht="20.25" customHeight="1">
      <c r="A24" s="185"/>
      <c r="B24" s="184"/>
      <c r="C24" s="180" t="s">
        <v>141</v>
      </c>
      <c r="D24" s="183">
        <f t="shared" si="0"/>
        <v>0</v>
      </c>
      <c r="E24" s="181">
        <v>0</v>
      </c>
      <c r="F24" s="181">
        <v>0</v>
      </c>
      <c r="G24" s="181"/>
    </row>
    <row r="25" spans="1:7" ht="20.25" customHeight="1">
      <c r="A25" s="185"/>
      <c r="B25" s="184"/>
      <c r="C25" s="180" t="s">
        <v>142</v>
      </c>
      <c r="D25" s="183">
        <f t="shared" si="0"/>
        <v>0</v>
      </c>
      <c r="E25" s="181">
        <v>0</v>
      </c>
      <c r="F25" s="181">
        <v>0</v>
      </c>
      <c r="G25" s="181"/>
    </row>
    <row r="26" spans="1:7" ht="20.25" customHeight="1">
      <c r="A26" s="178"/>
      <c r="B26" s="184"/>
      <c r="C26" s="180" t="s">
        <v>143</v>
      </c>
      <c r="D26" s="183">
        <f t="shared" si="0"/>
        <v>247.244774</v>
      </c>
      <c r="E26" s="181">
        <v>247.244774</v>
      </c>
      <c r="F26" s="181">
        <v>0</v>
      </c>
      <c r="G26" s="181"/>
    </row>
    <row r="27" spans="1:7" ht="20.25" customHeight="1">
      <c r="A27" s="178"/>
      <c r="B27" s="184"/>
      <c r="C27" s="180" t="s">
        <v>144</v>
      </c>
      <c r="D27" s="183">
        <f t="shared" si="0"/>
        <v>0</v>
      </c>
      <c r="E27" s="181">
        <v>0</v>
      </c>
      <c r="F27" s="181">
        <v>0</v>
      </c>
      <c r="G27" s="181"/>
    </row>
    <row r="28" spans="1:7" ht="20.25" customHeight="1">
      <c r="A28" s="178"/>
      <c r="B28" s="184"/>
      <c r="C28" s="180" t="s">
        <v>145</v>
      </c>
      <c r="D28" s="183">
        <f t="shared" si="0"/>
        <v>0</v>
      </c>
      <c r="E28" s="181">
        <v>0</v>
      </c>
      <c r="F28" s="181">
        <v>0</v>
      </c>
      <c r="G28" s="181"/>
    </row>
    <row r="29" spans="1:7" ht="20.25" customHeight="1">
      <c r="A29" s="178"/>
      <c r="B29" s="184"/>
      <c r="C29" s="180" t="s">
        <v>146</v>
      </c>
      <c r="D29" s="183">
        <f t="shared" si="0"/>
        <v>0</v>
      </c>
      <c r="E29" s="181">
        <v>0</v>
      </c>
      <c r="F29" s="181">
        <v>0</v>
      </c>
      <c r="G29" s="181"/>
    </row>
    <row r="30" spans="1:7" ht="20.25" customHeight="1">
      <c r="A30" s="178"/>
      <c r="B30" s="184"/>
      <c r="C30" s="180" t="s">
        <v>147</v>
      </c>
      <c r="D30" s="183">
        <f t="shared" si="0"/>
        <v>0</v>
      </c>
      <c r="E30" s="181">
        <v>0</v>
      </c>
      <c r="F30" s="181">
        <v>0</v>
      </c>
      <c r="G30" s="181"/>
    </row>
    <row r="31" spans="1:7" ht="20.25" customHeight="1">
      <c r="A31" s="178"/>
      <c r="B31" s="184"/>
      <c r="C31" s="180" t="s">
        <v>148</v>
      </c>
      <c r="D31" s="183">
        <f t="shared" si="0"/>
        <v>0</v>
      </c>
      <c r="E31" s="181">
        <v>0</v>
      </c>
      <c r="F31" s="181">
        <v>0</v>
      </c>
      <c r="G31" s="181"/>
    </row>
    <row r="32" spans="1:7" ht="20.25" customHeight="1">
      <c r="A32" s="178"/>
      <c r="B32" s="184"/>
      <c r="C32" s="180" t="s">
        <v>149</v>
      </c>
      <c r="D32" s="183">
        <f t="shared" si="0"/>
        <v>0</v>
      </c>
      <c r="E32" s="181">
        <v>0</v>
      </c>
      <c r="F32" s="181">
        <v>0</v>
      </c>
      <c r="G32" s="181"/>
    </row>
    <row r="33" spans="1:7" ht="20.25" customHeight="1">
      <c r="A33" s="178"/>
      <c r="B33" s="184"/>
      <c r="C33" s="180" t="s">
        <v>150</v>
      </c>
      <c r="D33" s="183">
        <f t="shared" si="0"/>
        <v>0</v>
      </c>
      <c r="E33" s="181">
        <v>0</v>
      </c>
      <c r="F33" s="181">
        <v>0</v>
      </c>
      <c r="G33" s="181"/>
    </row>
    <row r="34" spans="1:7" ht="20.25" customHeight="1">
      <c r="A34" s="178"/>
      <c r="B34" s="184"/>
      <c r="C34" s="180" t="s">
        <v>151</v>
      </c>
      <c r="D34" s="183">
        <f t="shared" si="0"/>
        <v>0</v>
      </c>
      <c r="E34" s="181">
        <v>0</v>
      </c>
      <c r="F34" s="181">
        <v>0</v>
      </c>
      <c r="G34" s="181"/>
    </row>
    <row r="35" spans="1:7" ht="20.25" customHeight="1">
      <c r="A35" s="178"/>
      <c r="B35" s="184"/>
      <c r="C35" s="180" t="s">
        <v>152</v>
      </c>
      <c r="D35" s="183">
        <f t="shared" si="0"/>
        <v>0</v>
      </c>
      <c r="E35" s="181">
        <v>0</v>
      </c>
      <c r="F35" s="181">
        <v>0</v>
      </c>
      <c r="G35" s="181"/>
    </row>
    <row r="36" spans="1:7" ht="20.25" customHeight="1">
      <c r="A36" s="187"/>
      <c r="B36" s="188"/>
      <c r="C36" s="189"/>
      <c r="D36" s="183"/>
      <c r="E36" s="183"/>
      <c r="F36" s="183"/>
      <c r="G36" s="183"/>
    </row>
    <row r="37" spans="1:7" ht="20.25" customHeight="1">
      <c r="A37" s="178"/>
      <c r="B37" s="184"/>
      <c r="C37" s="180" t="s">
        <v>153</v>
      </c>
      <c r="D37" s="183">
        <f>SUM(E37:G37)</f>
        <v>0</v>
      </c>
      <c r="E37" s="181"/>
      <c r="F37" s="181"/>
      <c r="G37" s="181"/>
    </row>
    <row r="38" spans="1:7" ht="20.25" customHeight="1">
      <c r="A38" s="178"/>
      <c r="B38" s="190"/>
      <c r="C38" s="180"/>
      <c r="D38" s="183"/>
      <c r="E38" s="183"/>
      <c r="F38" s="183"/>
      <c r="G38" s="183"/>
    </row>
    <row r="39" spans="1:7" ht="20.25" customHeight="1">
      <c r="A39" s="187" t="s">
        <v>52</v>
      </c>
      <c r="B39" s="191">
        <f>SUM(B6,B10)</f>
        <v>3432.084</v>
      </c>
      <c r="C39" s="189" t="s">
        <v>53</v>
      </c>
      <c r="D39" s="183">
        <f>SUM(E39:G39)</f>
        <v>3432.0840000000007</v>
      </c>
      <c r="E39" s="183">
        <f>SUM(E7:E37)</f>
        <v>3432.0840000000007</v>
      </c>
      <c r="F39" s="183">
        <f>SUM(F7:F37)</f>
        <v>0</v>
      </c>
      <c r="G39" s="183">
        <f>SUM(G7:G37)</f>
        <v>0</v>
      </c>
    </row>
    <row r="40" spans="1:7" ht="20.25" customHeight="1">
      <c r="A40" s="192"/>
      <c r="B40" s="193"/>
      <c r="C40" s="194"/>
      <c r="D40" s="194"/>
      <c r="E40" s="194"/>
      <c r="F40" s="194"/>
      <c r="G40" s="194"/>
    </row>
  </sheetData>
  <sheetProtection/>
  <mergeCells count="3">
    <mergeCell ref="A2:G2"/>
    <mergeCell ref="A4:B4"/>
    <mergeCell ref="C4:G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31"/>
  <sheetViews>
    <sheetView showGridLines="0" showZeros="0" workbookViewId="0" topLeftCell="A1">
      <selection activeCell="A2" sqref="A2:S2"/>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19" s="141" customFormat="1" ht="18" customHeight="1">
      <c r="A1" s="143"/>
      <c r="B1" s="143"/>
      <c r="C1" s="143"/>
      <c r="D1" s="143"/>
      <c r="E1" s="143"/>
      <c r="F1" s="143"/>
      <c r="G1" s="143"/>
      <c r="H1" s="143"/>
      <c r="I1" s="143"/>
      <c r="J1"/>
      <c r="K1"/>
      <c r="L1"/>
      <c r="M1"/>
      <c r="N1"/>
      <c r="O1"/>
      <c r="P1"/>
      <c r="Q1"/>
      <c r="R1"/>
      <c r="S1" s="166" t="s">
        <v>154</v>
      </c>
    </row>
    <row r="2" spans="1:18" s="141" customFormat="1" ht="18" customHeight="1">
      <c r="A2" s="144" t="s">
        <v>155</v>
      </c>
      <c r="B2" s="144"/>
      <c r="C2" s="144"/>
      <c r="D2" s="144"/>
      <c r="E2" s="144"/>
      <c r="F2" s="144"/>
      <c r="G2" s="144"/>
      <c r="H2" s="144"/>
      <c r="I2" s="144"/>
      <c r="J2" s="144"/>
      <c r="K2" s="160"/>
      <c r="L2" s="160"/>
      <c r="M2" s="160"/>
      <c r="N2" s="160"/>
      <c r="O2" s="160"/>
      <c r="P2" s="160"/>
      <c r="Q2" s="160"/>
      <c r="R2" s="160"/>
    </row>
    <row r="3" spans="1:19" s="141" customFormat="1" ht="18" customHeight="1">
      <c r="A3" s="145" t="s">
        <v>0</v>
      </c>
      <c r="B3" s="145"/>
      <c r="C3" s="145"/>
      <c r="D3" s="145"/>
      <c r="E3" s="146"/>
      <c r="F3" s="146"/>
      <c r="G3" s="146"/>
      <c r="H3" s="146"/>
      <c r="I3" s="146"/>
      <c r="J3"/>
      <c r="K3"/>
      <c r="L3"/>
      <c r="M3"/>
      <c r="N3"/>
      <c r="O3"/>
      <c r="P3"/>
      <c r="Q3"/>
      <c r="R3"/>
      <c r="S3" s="167" t="s">
        <v>5</v>
      </c>
    </row>
    <row r="4" spans="1:19" s="141" customFormat="1" ht="18" customHeight="1">
      <c r="A4" s="147" t="s">
        <v>56</v>
      </c>
      <c r="B4" s="148"/>
      <c r="C4" s="148"/>
      <c r="D4" s="148"/>
      <c r="E4" s="149" t="s">
        <v>57</v>
      </c>
      <c r="F4" s="150" t="s">
        <v>156</v>
      </c>
      <c r="G4" s="151"/>
      <c r="H4" s="151"/>
      <c r="I4" s="151"/>
      <c r="J4" s="151"/>
      <c r="K4" s="151"/>
      <c r="L4" s="161"/>
      <c r="M4" s="150" t="s">
        <v>157</v>
      </c>
      <c r="N4" s="151"/>
      <c r="O4" s="151"/>
      <c r="P4" s="151"/>
      <c r="Q4" s="151"/>
      <c r="R4" s="151"/>
      <c r="S4" s="161"/>
    </row>
    <row r="5" spans="1:19" s="141" customFormat="1" ht="18" customHeight="1">
      <c r="A5" s="147" t="s">
        <v>65</v>
      </c>
      <c r="B5" s="148"/>
      <c r="C5" s="68" t="s">
        <v>66</v>
      </c>
      <c r="D5" s="83" t="s">
        <v>158</v>
      </c>
      <c r="E5" s="149"/>
      <c r="F5" s="152" t="s">
        <v>57</v>
      </c>
      <c r="G5" s="150" t="s">
        <v>159</v>
      </c>
      <c r="H5" s="151"/>
      <c r="I5" s="161"/>
      <c r="J5" s="162" t="s">
        <v>160</v>
      </c>
      <c r="K5" s="163"/>
      <c r="L5" s="164"/>
      <c r="M5" s="152" t="s">
        <v>57</v>
      </c>
      <c r="N5" s="150" t="s">
        <v>159</v>
      </c>
      <c r="O5" s="151"/>
      <c r="P5" s="161"/>
      <c r="Q5" s="162" t="s">
        <v>160</v>
      </c>
      <c r="R5" s="163"/>
      <c r="S5" s="164"/>
    </row>
    <row r="6" spans="1:19" s="141" customFormat="1" ht="28.5" customHeight="1">
      <c r="A6" s="153" t="s">
        <v>68</v>
      </c>
      <c r="B6" s="153" t="s">
        <v>69</v>
      </c>
      <c r="C6" s="68"/>
      <c r="D6" s="83"/>
      <c r="E6" s="152"/>
      <c r="F6" s="154"/>
      <c r="G6" s="155" t="s">
        <v>161</v>
      </c>
      <c r="H6" s="152" t="s">
        <v>108</v>
      </c>
      <c r="I6" s="165" t="s">
        <v>109</v>
      </c>
      <c r="J6" s="155" t="s">
        <v>161</v>
      </c>
      <c r="K6" s="152" t="s">
        <v>108</v>
      </c>
      <c r="L6" s="165" t="s">
        <v>109</v>
      </c>
      <c r="M6" s="154"/>
      <c r="N6" s="155" t="s">
        <v>161</v>
      </c>
      <c r="O6" s="152" t="s">
        <v>108</v>
      </c>
      <c r="P6" s="165" t="s">
        <v>109</v>
      </c>
      <c r="Q6" s="155" t="s">
        <v>161</v>
      </c>
      <c r="R6" s="152" t="s">
        <v>108</v>
      </c>
      <c r="S6" s="165" t="s">
        <v>109</v>
      </c>
    </row>
    <row r="7" spans="1:19" s="142" customFormat="1" ht="18" customHeight="1">
      <c r="A7" s="156" t="s">
        <v>162</v>
      </c>
      <c r="B7" s="156" t="s">
        <v>162</v>
      </c>
      <c r="C7" s="156" t="s">
        <v>162</v>
      </c>
      <c r="D7" s="157" t="s">
        <v>162</v>
      </c>
      <c r="E7" s="158">
        <v>1</v>
      </c>
      <c r="F7" s="158">
        <v>2</v>
      </c>
      <c r="G7" s="158">
        <v>3</v>
      </c>
      <c r="H7" s="158">
        <v>4</v>
      </c>
      <c r="I7" s="158">
        <v>5</v>
      </c>
      <c r="J7" s="158">
        <v>6</v>
      </c>
      <c r="K7" s="158">
        <v>7</v>
      </c>
      <c r="L7" s="158">
        <v>8</v>
      </c>
      <c r="M7" s="158">
        <v>9</v>
      </c>
      <c r="N7" s="158">
        <v>10</v>
      </c>
      <c r="O7" s="158">
        <v>11</v>
      </c>
      <c r="P7" s="158">
        <v>12</v>
      </c>
      <c r="Q7" s="158">
        <v>13</v>
      </c>
      <c r="R7" s="158">
        <v>14</v>
      </c>
      <c r="S7" s="158">
        <v>15</v>
      </c>
    </row>
    <row r="8" spans="1:19" s="135" customFormat="1" ht="18" customHeight="1">
      <c r="A8" s="94" t="s">
        <v>71</v>
      </c>
      <c r="B8" s="94" t="s">
        <v>71</v>
      </c>
      <c r="C8" s="94" t="s">
        <v>71</v>
      </c>
      <c r="D8" s="94" t="s">
        <v>57</v>
      </c>
      <c r="E8" s="159">
        <f aca="true" t="shared" si="0" ref="E8:E31">SUM(F8,M8)</f>
        <v>3432.084</v>
      </c>
      <c r="F8" s="159">
        <f aca="true" t="shared" si="1" ref="F8:F31">SUM(G8,J8)</f>
        <v>3362.74296</v>
      </c>
      <c r="G8" s="159">
        <f aca="true" t="shared" si="2" ref="G8:G31">SUM(H8:I8)</f>
        <v>3362.74296</v>
      </c>
      <c r="H8" s="159">
        <v>2981.18896</v>
      </c>
      <c r="I8" s="159">
        <v>381.554</v>
      </c>
      <c r="J8" s="159">
        <f aca="true" t="shared" si="3" ref="J8:J31">SUM(K8:L8)</f>
        <v>0</v>
      </c>
      <c r="K8" s="159">
        <v>0</v>
      </c>
      <c r="L8" s="159">
        <v>0</v>
      </c>
      <c r="M8" s="159">
        <f aca="true" t="shared" si="4" ref="M8:M31">SUM(N8,Q8)</f>
        <v>69.34104</v>
      </c>
      <c r="N8" s="159">
        <f aca="true" t="shared" si="5" ref="N8:N31">SUM(O8:P8)</f>
        <v>69.34104</v>
      </c>
      <c r="O8" s="159">
        <v>0</v>
      </c>
      <c r="P8" s="159">
        <v>69.34104</v>
      </c>
      <c r="Q8" s="159">
        <f aca="true" t="shared" si="6" ref="Q8:Q31">SUM(R8:S8)</f>
        <v>0</v>
      </c>
      <c r="R8" s="159">
        <v>0</v>
      </c>
      <c r="S8" s="159">
        <v>0</v>
      </c>
    </row>
    <row r="9" spans="1:19" s="135" customFormat="1" ht="18" customHeight="1">
      <c r="A9" s="94" t="s">
        <v>71</v>
      </c>
      <c r="B9" s="94" t="s">
        <v>71</v>
      </c>
      <c r="C9" s="94" t="s">
        <v>71</v>
      </c>
      <c r="D9" s="94" t="s">
        <v>72</v>
      </c>
      <c r="E9" s="159">
        <f t="shared" si="0"/>
        <v>3432.084</v>
      </c>
      <c r="F9" s="159">
        <f t="shared" si="1"/>
        <v>3362.74296</v>
      </c>
      <c r="G9" s="159">
        <f t="shared" si="2"/>
        <v>3362.74296</v>
      </c>
      <c r="H9" s="159">
        <v>2981.18896</v>
      </c>
      <c r="I9" s="159">
        <v>381.554</v>
      </c>
      <c r="J9" s="159">
        <f t="shared" si="3"/>
        <v>0</v>
      </c>
      <c r="K9" s="159">
        <v>0</v>
      </c>
      <c r="L9" s="159">
        <v>0</v>
      </c>
      <c r="M9" s="159">
        <f t="shared" si="4"/>
        <v>69.34104</v>
      </c>
      <c r="N9" s="159">
        <f t="shared" si="5"/>
        <v>69.34104</v>
      </c>
      <c r="O9" s="159">
        <v>0</v>
      </c>
      <c r="P9" s="159">
        <v>69.34104</v>
      </c>
      <c r="Q9" s="159">
        <f t="shared" si="6"/>
        <v>0</v>
      </c>
      <c r="R9" s="159">
        <v>0</v>
      </c>
      <c r="S9" s="159">
        <v>0</v>
      </c>
    </row>
    <row r="10" spans="1:19" s="135" customFormat="1" ht="18" customHeight="1">
      <c r="A10" s="94" t="s">
        <v>71</v>
      </c>
      <c r="B10" s="94" t="s">
        <v>71</v>
      </c>
      <c r="C10" s="94" t="s">
        <v>71</v>
      </c>
      <c r="D10" s="94" t="s">
        <v>163</v>
      </c>
      <c r="E10" s="159">
        <f t="shared" si="0"/>
        <v>2410.685796</v>
      </c>
      <c r="F10" s="159">
        <f t="shared" si="1"/>
        <v>2410.685796</v>
      </c>
      <c r="G10" s="159">
        <f t="shared" si="2"/>
        <v>2410.685796</v>
      </c>
      <c r="H10" s="159">
        <v>2410.685796</v>
      </c>
      <c r="I10" s="159">
        <v>0</v>
      </c>
      <c r="J10" s="159">
        <f t="shared" si="3"/>
        <v>0</v>
      </c>
      <c r="K10" s="159">
        <v>0</v>
      </c>
      <c r="L10" s="159">
        <v>0</v>
      </c>
      <c r="M10" s="159">
        <f t="shared" si="4"/>
        <v>0</v>
      </c>
      <c r="N10" s="159">
        <f t="shared" si="5"/>
        <v>0</v>
      </c>
      <c r="O10" s="159">
        <v>0</v>
      </c>
      <c r="P10" s="159">
        <v>0</v>
      </c>
      <c r="Q10" s="159">
        <f t="shared" si="6"/>
        <v>0</v>
      </c>
      <c r="R10" s="159">
        <v>0</v>
      </c>
      <c r="S10" s="159">
        <v>0</v>
      </c>
    </row>
    <row r="11" spans="1:19" s="135" customFormat="1" ht="18" customHeight="1">
      <c r="A11" s="94" t="s">
        <v>164</v>
      </c>
      <c r="B11" s="94" t="s">
        <v>75</v>
      </c>
      <c r="C11" s="94" t="s">
        <v>76</v>
      </c>
      <c r="D11" s="94" t="s">
        <v>165</v>
      </c>
      <c r="E11" s="159">
        <f t="shared" si="0"/>
        <v>1493.604052</v>
      </c>
      <c r="F11" s="159">
        <f t="shared" si="1"/>
        <v>1493.604052</v>
      </c>
      <c r="G11" s="159">
        <f t="shared" si="2"/>
        <v>1493.604052</v>
      </c>
      <c r="H11" s="159">
        <v>1493.604052</v>
      </c>
      <c r="I11" s="159">
        <v>0</v>
      </c>
      <c r="J11" s="159">
        <f t="shared" si="3"/>
        <v>0</v>
      </c>
      <c r="K11" s="159">
        <v>0</v>
      </c>
      <c r="L11" s="159">
        <v>0</v>
      </c>
      <c r="M11" s="159">
        <f t="shared" si="4"/>
        <v>0</v>
      </c>
      <c r="N11" s="159">
        <f t="shared" si="5"/>
        <v>0</v>
      </c>
      <c r="O11" s="159">
        <v>0</v>
      </c>
      <c r="P11" s="159">
        <v>0</v>
      </c>
      <c r="Q11" s="159">
        <f t="shared" si="6"/>
        <v>0</v>
      </c>
      <c r="R11" s="159">
        <v>0</v>
      </c>
      <c r="S11" s="159">
        <v>0</v>
      </c>
    </row>
    <row r="12" spans="1:19" s="135" customFormat="1" ht="18" customHeight="1">
      <c r="A12" s="94" t="s">
        <v>164</v>
      </c>
      <c r="B12" s="94" t="s">
        <v>78</v>
      </c>
      <c r="C12" s="94" t="s">
        <v>76</v>
      </c>
      <c r="D12" s="94" t="s">
        <v>166</v>
      </c>
      <c r="E12" s="159">
        <f t="shared" si="0"/>
        <v>625.90857</v>
      </c>
      <c r="F12" s="159">
        <f t="shared" si="1"/>
        <v>625.90857</v>
      </c>
      <c r="G12" s="159">
        <f t="shared" si="2"/>
        <v>625.90857</v>
      </c>
      <c r="H12" s="159">
        <v>625.90857</v>
      </c>
      <c r="I12" s="159">
        <v>0</v>
      </c>
      <c r="J12" s="159">
        <f t="shared" si="3"/>
        <v>0</v>
      </c>
      <c r="K12" s="159">
        <v>0</v>
      </c>
      <c r="L12" s="159">
        <v>0</v>
      </c>
      <c r="M12" s="159">
        <f t="shared" si="4"/>
        <v>0</v>
      </c>
      <c r="N12" s="159">
        <f t="shared" si="5"/>
        <v>0</v>
      </c>
      <c r="O12" s="159">
        <v>0</v>
      </c>
      <c r="P12" s="159">
        <v>0</v>
      </c>
      <c r="Q12" s="159">
        <f t="shared" si="6"/>
        <v>0</v>
      </c>
      <c r="R12" s="159">
        <v>0</v>
      </c>
      <c r="S12" s="159">
        <v>0</v>
      </c>
    </row>
    <row r="13" spans="1:19" s="135" customFormat="1" ht="18" customHeight="1">
      <c r="A13" s="94" t="s">
        <v>164</v>
      </c>
      <c r="B13" s="94" t="s">
        <v>102</v>
      </c>
      <c r="C13" s="94" t="s">
        <v>76</v>
      </c>
      <c r="D13" s="94" t="s">
        <v>167</v>
      </c>
      <c r="E13" s="159">
        <f t="shared" si="0"/>
        <v>247.244774</v>
      </c>
      <c r="F13" s="159">
        <f t="shared" si="1"/>
        <v>247.244774</v>
      </c>
      <c r="G13" s="159">
        <f t="shared" si="2"/>
        <v>247.244774</v>
      </c>
      <c r="H13" s="159">
        <v>247.244774</v>
      </c>
      <c r="I13" s="159">
        <v>0</v>
      </c>
      <c r="J13" s="159">
        <f t="shared" si="3"/>
        <v>0</v>
      </c>
      <c r="K13" s="159">
        <v>0</v>
      </c>
      <c r="L13" s="159">
        <v>0</v>
      </c>
      <c r="M13" s="159">
        <f t="shared" si="4"/>
        <v>0</v>
      </c>
      <c r="N13" s="159">
        <f t="shared" si="5"/>
        <v>0</v>
      </c>
      <c r="O13" s="159">
        <v>0</v>
      </c>
      <c r="P13" s="159">
        <v>0</v>
      </c>
      <c r="Q13" s="159">
        <f t="shared" si="6"/>
        <v>0</v>
      </c>
      <c r="R13" s="159">
        <v>0</v>
      </c>
      <c r="S13" s="159">
        <v>0</v>
      </c>
    </row>
    <row r="14" spans="1:19" s="135" customFormat="1" ht="18" customHeight="1">
      <c r="A14" s="94" t="s">
        <v>164</v>
      </c>
      <c r="B14" s="94" t="s">
        <v>93</v>
      </c>
      <c r="C14" s="94" t="s">
        <v>76</v>
      </c>
      <c r="D14" s="94" t="s">
        <v>168</v>
      </c>
      <c r="E14" s="159">
        <f t="shared" si="0"/>
        <v>43.9284</v>
      </c>
      <c r="F14" s="159">
        <f t="shared" si="1"/>
        <v>43.9284</v>
      </c>
      <c r="G14" s="159">
        <f t="shared" si="2"/>
        <v>43.9284</v>
      </c>
      <c r="H14" s="159">
        <v>43.9284</v>
      </c>
      <c r="I14" s="159">
        <v>0</v>
      </c>
      <c r="J14" s="159">
        <f t="shared" si="3"/>
        <v>0</v>
      </c>
      <c r="K14" s="159">
        <v>0</v>
      </c>
      <c r="L14" s="159">
        <v>0</v>
      </c>
      <c r="M14" s="159">
        <f t="shared" si="4"/>
        <v>0</v>
      </c>
      <c r="N14" s="159">
        <f t="shared" si="5"/>
        <v>0</v>
      </c>
      <c r="O14" s="159">
        <v>0</v>
      </c>
      <c r="P14" s="159">
        <v>0</v>
      </c>
      <c r="Q14" s="159">
        <f t="shared" si="6"/>
        <v>0</v>
      </c>
      <c r="R14" s="159">
        <v>0</v>
      </c>
      <c r="S14" s="159">
        <v>0</v>
      </c>
    </row>
    <row r="15" spans="1:19" s="135" customFormat="1" ht="18" customHeight="1">
      <c r="A15" s="94" t="s">
        <v>71</v>
      </c>
      <c r="B15" s="94" t="s">
        <v>71</v>
      </c>
      <c r="C15" s="94" t="s">
        <v>71</v>
      </c>
      <c r="D15" s="94" t="s">
        <v>169</v>
      </c>
      <c r="E15" s="159">
        <f t="shared" si="0"/>
        <v>858.847212</v>
      </c>
      <c r="F15" s="159">
        <f t="shared" si="1"/>
        <v>858.847212</v>
      </c>
      <c r="G15" s="159">
        <f t="shared" si="2"/>
        <v>858.847212</v>
      </c>
      <c r="H15" s="159">
        <v>549.347212</v>
      </c>
      <c r="I15" s="159">
        <v>309.5</v>
      </c>
      <c r="J15" s="159">
        <f t="shared" si="3"/>
        <v>0</v>
      </c>
      <c r="K15" s="159">
        <v>0</v>
      </c>
      <c r="L15" s="159">
        <v>0</v>
      </c>
      <c r="M15" s="159">
        <f t="shared" si="4"/>
        <v>0</v>
      </c>
      <c r="N15" s="159">
        <f t="shared" si="5"/>
        <v>0</v>
      </c>
      <c r="O15" s="159">
        <v>0</v>
      </c>
      <c r="P15" s="159">
        <v>0</v>
      </c>
      <c r="Q15" s="159">
        <f t="shared" si="6"/>
        <v>0</v>
      </c>
      <c r="R15" s="159">
        <v>0</v>
      </c>
      <c r="S15" s="159">
        <v>0</v>
      </c>
    </row>
    <row r="16" spans="1:19" s="135" customFormat="1" ht="18" customHeight="1">
      <c r="A16" s="94" t="s">
        <v>170</v>
      </c>
      <c r="B16" s="94" t="s">
        <v>75</v>
      </c>
      <c r="C16" s="94" t="s">
        <v>76</v>
      </c>
      <c r="D16" s="94" t="s">
        <v>171</v>
      </c>
      <c r="E16" s="159">
        <f t="shared" si="0"/>
        <v>300.046514</v>
      </c>
      <c r="F16" s="159">
        <f t="shared" si="1"/>
        <v>300.046514</v>
      </c>
      <c r="G16" s="159">
        <f t="shared" si="2"/>
        <v>300.046514</v>
      </c>
      <c r="H16" s="159">
        <v>217.146514</v>
      </c>
      <c r="I16" s="159">
        <v>82.9</v>
      </c>
      <c r="J16" s="159">
        <f t="shared" si="3"/>
        <v>0</v>
      </c>
      <c r="K16" s="159">
        <v>0</v>
      </c>
      <c r="L16" s="159">
        <v>0</v>
      </c>
      <c r="M16" s="159">
        <f t="shared" si="4"/>
        <v>0</v>
      </c>
      <c r="N16" s="159">
        <f t="shared" si="5"/>
        <v>0</v>
      </c>
      <c r="O16" s="159">
        <v>0</v>
      </c>
      <c r="P16" s="159">
        <v>0</v>
      </c>
      <c r="Q16" s="159">
        <f t="shared" si="6"/>
        <v>0</v>
      </c>
      <c r="R16" s="159">
        <v>0</v>
      </c>
      <c r="S16" s="159">
        <v>0</v>
      </c>
    </row>
    <row r="17" spans="1:19" s="135" customFormat="1" ht="18" customHeight="1">
      <c r="A17" s="94" t="s">
        <v>170</v>
      </c>
      <c r="B17" s="94" t="s">
        <v>102</v>
      </c>
      <c r="C17" s="94" t="s">
        <v>76</v>
      </c>
      <c r="D17" s="94" t="s">
        <v>172</v>
      </c>
      <c r="E17" s="159">
        <f t="shared" si="0"/>
        <v>67.384398</v>
      </c>
      <c r="F17" s="159">
        <f t="shared" si="1"/>
        <v>67.384398</v>
      </c>
      <c r="G17" s="159">
        <f t="shared" si="2"/>
        <v>67.384398</v>
      </c>
      <c r="H17" s="159">
        <v>17.384398</v>
      </c>
      <c r="I17" s="159">
        <v>50</v>
      </c>
      <c r="J17" s="159">
        <f t="shared" si="3"/>
        <v>0</v>
      </c>
      <c r="K17" s="159">
        <v>0</v>
      </c>
      <c r="L17" s="159">
        <v>0</v>
      </c>
      <c r="M17" s="159">
        <f t="shared" si="4"/>
        <v>0</v>
      </c>
      <c r="N17" s="159">
        <f t="shared" si="5"/>
        <v>0</v>
      </c>
      <c r="O17" s="159">
        <v>0</v>
      </c>
      <c r="P17" s="159">
        <v>0</v>
      </c>
      <c r="Q17" s="159">
        <f t="shared" si="6"/>
        <v>0</v>
      </c>
      <c r="R17" s="159">
        <v>0</v>
      </c>
      <c r="S17" s="159">
        <v>0</v>
      </c>
    </row>
    <row r="18" spans="1:19" s="135" customFormat="1" ht="18" customHeight="1">
      <c r="A18" s="94" t="s">
        <v>170</v>
      </c>
      <c r="B18" s="94" t="s">
        <v>83</v>
      </c>
      <c r="C18" s="94" t="s">
        <v>76</v>
      </c>
      <c r="D18" s="94" t="s">
        <v>173</v>
      </c>
      <c r="E18" s="159">
        <f t="shared" si="0"/>
        <v>145.6</v>
      </c>
      <c r="F18" s="159">
        <f t="shared" si="1"/>
        <v>145.6</v>
      </c>
      <c r="G18" s="159">
        <f t="shared" si="2"/>
        <v>145.6</v>
      </c>
      <c r="H18" s="159">
        <v>0</v>
      </c>
      <c r="I18" s="159">
        <v>145.6</v>
      </c>
      <c r="J18" s="159">
        <f t="shared" si="3"/>
        <v>0</v>
      </c>
      <c r="K18" s="159">
        <v>0</v>
      </c>
      <c r="L18" s="159">
        <v>0</v>
      </c>
      <c r="M18" s="159">
        <f t="shared" si="4"/>
        <v>0</v>
      </c>
      <c r="N18" s="159">
        <f t="shared" si="5"/>
        <v>0</v>
      </c>
      <c r="O18" s="159">
        <v>0</v>
      </c>
      <c r="P18" s="159">
        <v>0</v>
      </c>
      <c r="Q18" s="159">
        <f t="shared" si="6"/>
        <v>0</v>
      </c>
      <c r="R18" s="159">
        <v>0</v>
      </c>
      <c r="S18" s="159">
        <v>0</v>
      </c>
    </row>
    <row r="19" spans="1:19" s="135" customFormat="1" ht="18" customHeight="1">
      <c r="A19" s="94" t="s">
        <v>170</v>
      </c>
      <c r="B19" s="94" t="s">
        <v>97</v>
      </c>
      <c r="C19" s="94" t="s">
        <v>76</v>
      </c>
      <c r="D19" s="94" t="s">
        <v>174</v>
      </c>
      <c r="E19" s="159">
        <f t="shared" si="0"/>
        <v>9.6454</v>
      </c>
      <c r="F19" s="159">
        <f t="shared" si="1"/>
        <v>9.6454</v>
      </c>
      <c r="G19" s="159">
        <f t="shared" si="2"/>
        <v>9.6454</v>
      </c>
      <c r="H19" s="159">
        <v>9.6454</v>
      </c>
      <c r="I19" s="159">
        <v>0</v>
      </c>
      <c r="J19" s="159">
        <f t="shared" si="3"/>
        <v>0</v>
      </c>
      <c r="K19" s="159">
        <v>0</v>
      </c>
      <c r="L19" s="159">
        <v>0</v>
      </c>
      <c r="M19" s="159">
        <f t="shared" si="4"/>
        <v>0</v>
      </c>
      <c r="N19" s="159">
        <f t="shared" si="5"/>
        <v>0</v>
      </c>
      <c r="O19" s="159">
        <v>0</v>
      </c>
      <c r="P19" s="159">
        <v>0</v>
      </c>
      <c r="Q19" s="159">
        <f t="shared" si="6"/>
        <v>0</v>
      </c>
      <c r="R19" s="159">
        <v>0</v>
      </c>
      <c r="S19" s="159">
        <v>0</v>
      </c>
    </row>
    <row r="20" spans="1:19" s="135" customFormat="1" ht="18" customHeight="1">
      <c r="A20" s="94" t="s">
        <v>170</v>
      </c>
      <c r="B20" s="94" t="s">
        <v>85</v>
      </c>
      <c r="C20" s="94" t="s">
        <v>76</v>
      </c>
      <c r="D20" s="94" t="s">
        <v>175</v>
      </c>
      <c r="E20" s="159">
        <f t="shared" si="0"/>
        <v>194.4</v>
      </c>
      <c r="F20" s="159">
        <f t="shared" si="1"/>
        <v>194.4</v>
      </c>
      <c r="G20" s="159">
        <f t="shared" si="2"/>
        <v>194.4</v>
      </c>
      <c r="H20" s="159">
        <v>194.4</v>
      </c>
      <c r="I20" s="159">
        <v>0</v>
      </c>
      <c r="J20" s="159">
        <f t="shared" si="3"/>
        <v>0</v>
      </c>
      <c r="K20" s="159">
        <v>0</v>
      </c>
      <c r="L20" s="159">
        <v>0</v>
      </c>
      <c r="M20" s="159">
        <f t="shared" si="4"/>
        <v>0</v>
      </c>
      <c r="N20" s="159">
        <f t="shared" si="5"/>
        <v>0</v>
      </c>
      <c r="O20" s="159">
        <v>0</v>
      </c>
      <c r="P20" s="159">
        <v>0</v>
      </c>
      <c r="Q20" s="159">
        <f t="shared" si="6"/>
        <v>0</v>
      </c>
      <c r="R20" s="159">
        <v>0</v>
      </c>
      <c r="S20" s="159">
        <v>0</v>
      </c>
    </row>
    <row r="21" spans="1:19" s="135" customFormat="1" ht="18" customHeight="1">
      <c r="A21" s="94" t="s">
        <v>170</v>
      </c>
      <c r="B21" s="94" t="s">
        <v>176</v>
      </c>
      <c r="C21" s="94" t="s">
        <v>76</v>
      </c>
      <c r="D21" s="94" t="s">
        <v>177</v>
      </c>
      <c r="E21" s="159">
        <f t="shared" si="0"/>
        <v>5.187211</v>
      </c>
      <c r="F21" s="159">
        <f t="shared" si="1"/>
        <v>5.187211</v>
      </c>
      <c r="G21" s="159">
        <f t="shared" si="2"/>
        <v>5.187211</v>
      </c>
      <c r="H21" s="159">
        <v>5.187211</v>
      </c>
      <c r="I21" s="159">
        <v>0</v>
      </c>
      <c r="J21" s="159">
        <f t="shared" si="3"/>
        <v>0</v>
      </c>
      <c r="K21" s="159">
        <v>0</v>
      </c>
      <c r="L21" s="159">
        <v>0</v>
      </c>
      <c r="M21" s="159">
        <f t="shared" si="4"/>
        <v>0</v>
      </c>
      <c r="N21" s="159">
        <f t="shared" si="5"/>
        <v>0</v>
      </c>
      <c r="O21" s="159">
        <v>0</v>
      </c>
      <c r="P21" s="159">
        <v>0</v>
      </c>
      <c r="Q21" s="159">
        <f t="shared" si="6"/>
        <v>0</v>
      </c>
      <c r="R21" s="159">
        <v>0</v>
      </c>
      <c r="S21" s="159">
        <v>0</v>
      </c>
    </row>
    <row r="22" spans="1:19" s="135" customFormat="1" ht="18" customHeight="1">
      <c r="A22" s="94" t="s">
        <v>170</v>
      </c>
      <c r="B22" s="94" t="s">
        <v>93</v>
      </c>
      <c r="C22" s="94" t="s">
        <v>76</v>
      </c>
      <c r="D22" s="94" t="s">
        <v>178</v>
      </c>
      <c r="E22" s="159">
        <f t="shared" si="0"/>
        <v>136.583689</v>
      </c>
      <c r="F22" s="159">
        <f t="shared" si="1"/>
        <v>136.583689</v>
      </c>
      <c r="G22" s="159">
        <f t="shared" si="2"/>
        <v>136.583689</v>
      </c>
      <c r="H22" s="159">
        <v>105.583689</v>
      </c>
      <c r="I22" s="159">
        <v>31</v>
      </c>
      <c r="J22" s="159">
        <f t="shared" si="3"/>
        <v>0</v>
      </c>
      <c r="K22" s="159">
        <v>0</v>
      </c>
      <c r="L22" s="159">
        <v>0</v>
      </c>
      <c r="M22" s="159">
        <f t="shared" si="4"/>
        <v>0</v>
      </c>
      <c r="N22" s="159">
        <f t="shared" si="5"/>
        <v>0</v>
      </c>
      <c r="O22" s="159">
        <v>0</v>
      </c>
      <c r="P22" s="159">
        <v>0</v>
      </c>
      <c r="Q22" s="159">
        <f t="shared" si="6"/>
        <v>0</v>
      </c>
      <c r="R22" s="159">
        <v>0</v>
      </c>
      <c r="S22" s="159">
        <v>0</v>
      </c>
    </row>
    <row r="23" spans="1:19" s="135" customFormat="1" ht="18" customHeight="1">
      <c r="A23" s="94" t="s">
        <v>71</v>
      </c>
      <c r="B23" s="94" t="s">
        <v>71</v>
      </c>
      <c r="C23" s="94" t="s">
        <v>71</v>
      </c>
      <c r="D23" s="94" t="s">
        <v>179</v>
      </c>
      <c r="E23" s="159">
        <f t="shared" si="0"/>
        <v>102.054</v>
      </c>
      <c r="F23" s="159">
        <f t="shared" si="1"/>
        <v>72.054</v>
      </c>
      <c r="G23" s="159">
        <f t="shared" si="2"/>
        <v>72.054</v>
      </c>
      <c r="H23" s="159">
        <v>0</v>
      </c>
      <c r="I23" s="159">
        <v>72.054</v>
      </c>
      <c r="J23" s="159">
        <f t="shared" si="3"/>
        <v>0</v>
      </c>
      <c r="K23" s="159">
        <v>0</v>
      </c>
      <c r="L23" s="159">
        <v>0</v>
      </c>
      <c r="M23" s="159">
        <f t="shared" si="4"/>
        <v>30</v>
      </c>
      <c r="N23" s="159">
        <f t="shared" si="5"/>
        <v>30</v>
      </c>
      <c r="O23" s="159">
        <v>0</v>
      </c>
      <c r="P23" s="159">
        <v>30</v>
      </c>
      <c r="Q23" s="159">
        <f t="shared" si="6"/>
        <v>0</v>
      </c>
      <c r="R23" s="159">
        <v>0</v>
      </c>
      <c r="S23" s="159">
        <v>0</v>
      </c>
    </row>
    <row r="24" spans="1:19" s="135" customFormat="1" ht="18" customHeight="1">
      <c r="A24" s="94" t="s">
        <v>180</v>
      </c>
      <c r="B24" s="94" t="s">
        <v>97</v>
      </c>
      <c r="C24" s="94" t="s">
        <v>76</v>
      </c>
      <c r="D24" s="94" t="s">
        <v>181</v>
      </c>
      <c r="E24" s="159">
        <f t="shared" si="0"/>
        <v>51.054</v>
      </c>
      <c r="F24" s="159">
        <f t="shared" si="1"/>
        <v>51.054</v>
      </c>
      <c r="G24" s="159">
        <f t="shared" si="2"/>
        <v>51.054</v>
      </c>
      <c r="H24" s="159">
        <v>0</v>
      </c>
      <c r="I24" s="159">
        <v>51.054</v>
      </c>
      <c r="J24" s="159">
        <f t="shared" si="3"/>
        <v>0</v>
      </c>
      <c r="K24" s="159">
        <v>0</v>
      </c>
      <c r="L24" s="159">
        <v>0</v>
      </c>
      <c r="M24" s="159">
        <f t="shared" si="4"/>
        <v>0</v>
      </c>
      <c r="N24" s="159">
        <f t="shared" si="5"/>
        <v>0</v>
      </c>
      <c r="O24" s="159">
        <v>0</v>
      </c>
      <c r="P24" s="159">
        <v>0</v>
      </c>
      <c r="Q24" s="159">
        <f t="shared" si="6"/>
        <v>0</v>
      </c>
      <c r="R24" s="159">
        <v>0</v>
      </c>
      <c r="S24" s="159">
        <v>0</v>
      </c>
    </row>
    <row r="25" spans="1:19" s="135" customFormat="1" ht="18" customHeight="1">
      <c r="A25" s="94" t="s">
        <v>180</v>
      </c>
      <c r="B25" s="94" t="s">
        <v>182</v>
      </c>
      <c r="C25" s="94" t="s">
        <v>76</v>
      </c>
      <c r="D25" s="94" t="s">
        <v>183</v>
      </c>
      <c r="E25" s="159">
        <f t="shared" si="0"/>
        <v>21</v>
      </c>
      <c r="F25" s="159">
        <f t="shared" si="1"/>
        <v>21</v>
      </c>
      <c r="G25" s="159">
        <f t="shared" si="2"/>
        <v>21</v>
      </c>
      <c r="H25" s="159">
        <v>0</v>
      </c>
      <c r="I25" s="159">
        <v>21</v>
      </c>
      <c r="J25" s="159">
        <f t="shared" si="3"/>
        <v>0</v>
      </c>
      <c r="K25" s="159">
        <v>0</v>
      </c>
      <c r="L25" s="159">
        <v>0</v>
      </c>
      <c r="M25" s="159">
        <f t="shared" si="4"/>
        <v>0</v>
      </c>
      <c r="N25" s="159">
        <f t="shared" si="5"/>
        <v>0</v>
      </c>
      <c r="O25" s="159">
        <v>0</v>
      </c>
      <c r="P25" s="159">
        <v>0</v>
      </c>
      <c r="Q25" s="159">
        <f t="shared" si="6"/>
        <v>0</v>
      </c>
      <c r="R25" s="159">
        <v>0</v>
      </c>
      <c r="S25" s="159">
        <v>0</v>
      </c>
    </row>
    <row r="26" spans="1:19" s="135" customFormat="1" ht="18" customHeight="1">
      <c r="A26" s="94" t="s">
        <v>180</v>
      </c>
      <c r="B26" s="94" t="s">
        <v>93</v>
      </c>
      <c r="C26" s="94" t="s">
        <v>76</v>
      </c>
      <c r="D26" s="94" t="s">
        <v>184</v>
      </c>
      <c r="E26" s="159">
        <f t="shared" si="0"/>
        <v>30</v>
      </c>
      <c r="F26" s="159">
        <f t="shared" si="1"/>
        <v>0</v>
      </c>
      <c r="G26" s="159">
        <f t="shared" si="2"/>
        <v>0</v>
      </c>
      <c r="H26" s="159">
        <v>0</v>
      </c>
      <c r="I26" s="159">
        <v>0</v>
      </c>
      <c r="J26" s="159">
        <f t="shared" si="3"/>
        <v>0</v>
      </c>
      <c r="K26" s="159">
        <v>0</v>
      </c>
      <c r="L26" s="159">
        <v>0</v>
      </c>
      <c r="M26" s="159">
        <f t="shared" si="4"/>
        <v>30</v>
      </c>
      <c r="N26" s="159">
        <f t="shared" si="5"/>
        <v>30</v>
      </c>
      <c r="O26" s="159">
        <v>0</v>
      </c>
      <c r="P26" s="159">
        <v>30</v>
      </c>
      <c r="Q26" s="159">
        <f t="shared" si="6"/>
        <v>0</v>
      </c>
      <c r="R26" s="159">
        <v>0</v>
      </c>
      <c r="S26" s="159">
        <v>0</v>
      </c>
    </row>
    <row r="27" spans="1:19" s="135" customFormat="1" ht="18" customHeight="1">
      <c r="A27" s="94" t="s">
        <v>71</v>
      </c>
      <c r="B27" s="94" t="s">
        <v>71</v>
      </c>
      <c r="C27" s="94" t="s">
        <v>71</v>
      </c>
      <c r="D27" s="94" t="s">
        <v>185</v>
      </c>
      <c r="E27" s="159">
        <f t="shared" si="0"/>
        <v>21.155952</v>
      </c>
      <c r="F27" s="159">
        <f t="shared" si="1"/>
        <v>21.155952</v>
      </c>
      <c r="G27" s="159">
        <f t="shared" si="2"/>
        <v>21.155952</v>
      </c>
      <c r="H27" s="159">
        <v>21.155952</v>
      </c>
      <c r="I27" s="159">
        <v>0</v>
      </c>
      <c r="J27" s="159">
        <f t="shared" si="3"/>
        <v>0</v>
      </c>
      <c r="K27" s="159">
        <v>0</v>
      </c>
      <c r="L27" s="159">
        <v>0</v>
      </c>
      <c r="M27" s="159">
        <f t="shared" si="4"/>
        <v>0</v>
      </c>
      <c r="N27" s="159">
        <f t="shared" si="5"/>
        <v>0</v>
      </c>
      <c r="O27" s="159">
        <v>0</v>
      </c>
      <c r="P27" s="159">
        <v>0</v>
      </c>
      <c r="Q27" s="159">
        <f t="shared" si="6"/>
        <v>0</v>
      </c>
      <c r="R27" s="159">
        <v>0</v>
      </c>
      <c r="S27" s="159">
        <v>0</v>
      </c>
    </row>
    <row r="28" spans="1:19" s="135" customFormat="1" ht="18" customHeight="1">
      <c r="A28" s="94" t="s">
        <v>186</v>
      </c>
      <c r="B28" s="94" t="s">
        <v>75</v>
      </c>
      <c r="C28" s="94" t="s">
        <v>76</v>
      </c>
      <c r="D28" s="94" t="s">
        <v>187</v>
      </c>
      <c r="E28" s="159">
        <f t="shared" si="0"/>
        <v>1.08</v>
      </c>
      <c r="F28" s="159">
        <f t="shared" si="1"/>
        <v>1.08</v>
      </c>
      <c r="G28" s="159">
        <f t="shared" si="2"/>
        <v>1.08</v>
      </c>
      <c r="H28" s="159">
        <v>1.08</v>
      </c>
      <c r="I28" s="159">
        <v>0</v>
      </c>
      <c r="J28" s="159">
        <f t="shared" si="3"/>
        <v>0</v>
      </c>
      <c r="K28" s="159">
        <v>0</v>
      </c>
      <c r="L28" s="159">
        <v>0</v>
      </c>
      <c r="M28" s="159">
        <f t="shared" si="4"/>
        <v>0</v>
      </c>
      <c r="N28" s="159">
        <f t="shared" si="5"/>
        <v>0</v>
      </c>
      <c r="O28" s="159">
        <v>0</v>
      </c>
      <c r="P28" s="159">
        <v>0</v>
      </c>
      <c r="Q28" s="159">
        <f t="shared" si="6"/>
        <v>0</v>
      </c>
      <c r="R28" s="159">
        <v>0</v>
      </c>
      <c r="S28" s="159">
        <v>0</v>
      </c>
    </row>
    <row r="29" spans="1:19" s="135" customFormat="1" ht="18" customHeight="1">
      <c r="A29" s="94" t="s">
        <v>186</v>
      </c>
      <c r="B29" s="94" t="s">
        <v>83</v>
      </c>
      <c r="C29" s="94" t="s">
        <v>76</v>
      </c>
      <c r="D29" s="94" t="s">
        <v>188</v>
      </c>
      <c r="E29" s="159">
        <f t="shared" si="0"/>
        <v>20.075952</v>
      </c>
      <c r="F29" s="159">
        <f t="shared" si="1"/>
        <v>20.075952</v>
      </c>
      <c r="G29" s="159">
        <f t="shared" si="2"/>
        <v>20.075952</v>
      </c>
      <c r="H29" s="159">
        <v>20.075952</v>
      </c>
      <c r="I29" s="159">
        <v>0</v>
      </c>
      <c r="J29" s="159">
        <f t="shared" si="3"/>
        <v>0</v>
      </c>
      <c r="K29" s="159">
        <v>0</v>
      </c>
      <c r="L29" s="159">
        <v>0</v>
      </c>
      <c r="M29" s="159">
        <f t="shared" si="4"/>
        <v>0</v>
      </c>
      <c r="N29" s="159">
        <f t="shared" si="5"/>
        <v>0</v>
      </c>
      <c r="O29" s="159">
        <v>0</v>
      </c>
      <c r="P29" s="159">
        <v>0</v>
      </c>
      <c r="Q29" s="159">
        <f t="shared" si="6"/>
        <v>0</v>
      </c>
      <c r="R29" s="159">
        <v>0</v>
      </c>
      <c r="S29" s="159">
        <v>0</v>
      </c>
    </row>
    <row r="30" spans="1:19" s="135" customFormat="1" ht="18" customHeight="1">
      <c r="A30" s="94" t="s">
        <v>71</v>
      </c>
      <c r="B30" s="94" t="s">
        <v>71</v>
      </c>
      <c r="C30" s="94" t="s">
        <v>71</v>
      </c>
      <c r="D30" s="94" t="s">
        <v>148</v>
      </c>
      <c r="E30" s="159">
        <f t="shared" si="0"/>
        <v>39.34104</v>
      </c>
      <c r="F30" s="159">
        <f t="shared" si="1"/>
        <v>0</v>
      </c>
      <c r="G30" s="159">
        <f t="shared" si="2"/>
        <v>0</v>
      </c>
      <c r="H30" s="159">
        <v>0</v>
      </c>
      <c r="I30" s="159">
        <v>0</v>
      </c>
      <c r="J30" s="159">
        <f t="shared" si="3"/>
        <v>0</v>
      </c>
      <c r="K30" s="159">
        <v>0</v>
      </c>
      <c r="L30" s="159">
        <v>0</v>
      </c>
      <c r="M30" s="159">
        <f t="shared" si="4"/>
        <v>39.34104</v>
      </c>
      <c r="N30" s="159">
        <f t="shared" si="5"/>
        <v>39.34104</v>
      </c>
      <c r="O30" s="159">
        <v>0</v>
      </c>
      <c r="P30" s="159">
        <v>39.34104</v>
      </c>
      <c r="Q30" s="159">
        <f t="shared" si="6"/>
        <v>0</v>
      </c>
      <c r="R30" s="159">
        <v>0</v>
      </c>
      <c r="S30" s="159">
        <v>0</v>
      </c>
    </row>
    <row r="31" spans="1:19" s="135" customFormat="1" ht="18" customHeight="1">
      <c r="A31" s="94" t="s">
        <v>189</v>
      </c>
      <c r="B31" s="94" t="s">
        <v>93</v>
      </c>
      <c r="C31" s="94" t="s">
        <v>76</v>
      </c>
      <c r="D31" s="94" t="s">
        <v>190</v>
      </c>
      <c r="E31" s="159">
        <f t="shared" si="0"/>
        <v>39.34104</v>
      </c>
      <c r="F31" s="159">
        <f t="shared" si="1"/>
        <v>0</v>
      </c>
      <c r="G31" s="159">
        <f t="shared" si="2"/>
        <v>0</v>
      </c>
      <c r="H31" s="159">
        <v>0</v>
      </c>
      <c r="I31" s="159">
        <v>0</v>
      </c>
      <c r="J31" s="159">
        <f t="shared" si="3"/>
        <v>0</v>
      </c>
      <c r="K31" s="159">
        <v>0</v>
      </c>
      <c r="L31" s="159">
        <v>0</v>
      </c>
      <c r="M31" s="159">
        <f t="shared" si="4"/>
        <v>39.34104</v>
      </c>
      <c r="N31" s="159">
        <f t="shared" si="5"/>
        <v>39.34104</v>
      </c>
      <c r="O31" s="159">
        <v>0</v>
      </c>
      <c r="P31" s="159">
        <v>39.34104</v>
      </c>
      <c r="Q31" s="159">
        <f t="shared" si="6"/>
        <v>0</v>
      </c>
      <c r="R31" s="159">
        <v>0</v>
      </c>
      <c r="S31" s="159">
        <v>0</v>
      </c>
    </row>
  </sheetData>
  <sheetProtection/>
  <mergeCells count="14">
    <mergeCell ref="A2:S2"/>
    <mergeCell ref="A4:D4"/>
    <mergeCell ref="F4:L4"/>
    <mergeCell ref="M4:S4"/>
    <mergeCell ref="A5:B5"/>
    <mergeCell ref="G5:I5"/>
    <mergeCell ref="J5:L5"/>
    <mergeCell ref="N5:P5"/>
    <mergeCell ref="Q5:S5"/>
    <mergeCell ref="C5:C6"/>
    <mergeCell ref="D5:D6"/>
    <mergeCell ref="E4:E6"/>
    <mergeCell ref="F5:F6"/>
    <mergeCell ref="M5:M6"/>
  </mergeCells>
  <printOptions horizontalCentered="1"/>
  <pageMargins left="0.39375001192092896" right="0.39375001192092896" top="0.4722222089767456" bottom="0.4722222089767456" header="0" footer="0"/>
  <pageSetup errors="blank" fitToHeight="100" fitToWidth="1" horizontalDpi="600" verticalDpi="600" orientation="landscape" paperSize="9" scale="85"/>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8"/>
  <sheetViews>
    <sheetView showGridLines="0" showZeros="0" workbookViewId="0" topLeftCell="A1">
      <selection activeCell="A2" sqref="A2:DJ2"/>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53"/>
      <c r="B1" s="54"/>
      <c r="C1" s="54"/>
      <c r="D1" s="54"/>
      <c r="E1" s="54"/>
      <c r="F1" s="54"/>
      <c r="G1" s="54"/>
      <c r="H1" s="54"/>
      <c r="I1" s="54"/>
      <c r="J1" s="54"/>
      <c r="K1" s="54"/>
      <c r="L1" s="54"/>
      <c r="M1" s="54"/>
      <c r="N1" s="54"/>
      <c r="O1" s="54"/>
      <c r="P1" s="54"/>
      <c r="Q1" s="54"/>
      <c r="R1" s="54"/>
      <c r="S1" s="54"/>
      <c r="T1" s="54"/>
      <c r="U1" s="54"/>
      <c r="V1" s="54"/>
      <c r="W1" s="54"/>
      <c r="X1" s="54"/>
      <c r="Y1" s="54"/>
      <c r="Z1" s="54"/>
      <c r="AA1" s="54"/>
      <c r="AB1" s="126"/>
      <c r="AC1" s="126"/>
      <c r="DJ1" s="139" t="s">
        <v>191</v>
      </c>
    </row>
    <row r="2" spans="1:114" ht="19.5" customHeight="1">
      <c r="A2" s="56" t="s">
        <v>192</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row>
    <row r="3" spans="1:114" ht="19.5" customHeight="1">
      <c r="A3" s="81" t="s">
        <v>0</v>
      </c>
      <c r="B3" s="59"/>
      <c r="C3" s="59"/>
      <c r="D3" s="59"/>
      <c r="E3" s="111"/>
      <c r="F3" s="111"/>
      <c r="G3" s="111"/>
      <c r="H3" s="111"/>
      <c r="I3" s="111"/>
      <c r="J3" s="111"/>
      <c r="K3" s="111"/>
      <c r="L3" s="111"/>
      <c r="M3" s="111"/>
      <c r="N3" s="111"/>
      <c r="O3" s="111"/>
      <c r="P3" s="111"/>
      <c r="Q3" s="111"/>
      <c r="R3" s="111"/>
      <c r="S3" s="111"/>
      <c r="T3" s="111"/>
      <c r="U3" s="111"/>
      <c r="V3" s="111"/>
      <c r="W3" s="111"/>
      <c r="X3" s="111"/>
      <c r="Y3" s="111"/>
      <c r="Z3" s="111"/>
      <c r="AA3" s="111"/>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D3" s="127"/>
      <c r="DH3" s="135"/>
      <c r="DI3" s="135"/>
      <c r="DJ3" s="80" t="s">
        <v>5</v>
      </c>
    </row>
    <row r="4" spans="1:114" ht="19.5" customHeight="1">
      <c r="A4" s="65" t="s">
        <v>56</v>
      </c>
      <c r="B4" s="65"/>
      <c r="C4" s="65"/>
      <c r="D4" s="65"/>
      <c r="E4" s="112" t="s">
        <v>57</v>
      </c>
      <c r="F4" s="113" t="s">
        <v>193</v>
      </c>
      <c r="G4" s="114"/>
      <c r="H4" s="114"/>
      <c r="I4" s="114"/>
      <c r="J4" s="114"/>
      <c r="K4" s="114"/>
      <c r="L4" s="114"/>
      <c r="M4" s="114"/>
      <c r="N4" s="114"/>
      <c r="O4" s="114"/>
      <c r="P4" s="114"/>
      <c r="Q4" s="114"/>
      <c r="R4" s="114"/>
      <c r="S4" s="125"/>
      <c r="T4" s="113" t="s">
        <v>194</v>
      </c>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25"/>
      <c r="AU4" s="113" t="s">
        <v>195</v>
      </c>
      <c r="AV4" s="114"/>
      <c r="AW4" s="114"/>
      <c r="AX4" s="114"/>
      <c r="AY4" s="114"/>
      <c r="AZ4" s="114"/>
      <c r="BA4" s="114"/>
      <c r="BB4" s="114"/>
      <c r="BC4" s="114"/>
      <c r="BD4" s="114"/>
      <c r="BE4" s="114"/>
      <c r="BF4" s="125"/>
      <c r="BG4" s="113" t="s">
        <v>196</v>
      </c>
      <c r="BH4" s="114"/>
      <c r="BI4" s="114"/>
      <c r="BJ4" s="114"/>
      <c r="BK4" s="125"/>
      <c r="BL4" s="113" t="s">
        <v>197</v>
      </c>
      <c r="BM4" s="114"/>
      <c r="BN4" s="114"/>
      <c r="BO4" s="114"/>
      <c r="BP4" s="114"/>
      <c r="BQ4" s="114"/>
      <c r="BR4" s="114"/>
      <c r="BS4" s="114"/>
      <c r="BT4" s="114"/>
      <c r="BU4" s="114"/>
      <c r="BV4" s="114"/>
      <c r="BW4" s="114"/>
      <c r="BX4" s="125"/>
      <c r="BY4" s="113" t="s">
        <v>198</v>
      </c>
      <c r="BZ4" s="114"/>
      <c r="CA4" s="114"/>
      <c r="CB4" s="114"/>
      <c r="CC4" s="114"/>
      <c r="CD4" s="114"/>
      <c r="CE4" s="114"/>
      <c r="CF4" s="114"/>
      <c r="CG4" s="114"/>
      <c r="CH4" s="114"/>
      <c r="CI4" s="114"/>
      <c r="CJ4" s="114"/>
      <c r="CK4" s="114"/>
      <c r="CL4" s="114"/>
      <c r="CM4" s="114"/>
      <c r="CN4" s="114"/>
      <c r="CO4" s="114"/>
      <c r="CP4" s="125"/>
      <c r="CQ4" s="132" t="s">
        <v>199</v>
      </c>
      <c r="CR4" s="133"/>
      <c r="CS4" s="134"/>
      <c r="CT4" s="132" t="s">
        <v>200</v>
      </c>
      <c r="CU4" s="133"/>
      <c r="CV4" s="133"/>
      <c r="CW4" s="133"/>
      <c r="CX4" s="133"/>
      <c r="CY4" s="134"/>
      <c r="CZ4" s="132" t="s">
        <v>201</v>
      </c>
      <c r="DA4" s="133"/>
      <c r="DB4" s="134"/>
      <c r="DC4" s="113" t="s">
        <v>202</v>
      </c>
      <c r="DD4" s="114"/>
      <c r="DE4" s="114"/>
      <c r="DF4" s="114"/>
      <c r="DG4" s="125"/>
      <c r="DH4" s="136" t="s">
        <v>203</v>
      </c>
      <c r="DI4" s="136"/>
      <c r="DJ4" s="136"/>
    </row>
    <row r="5" spans="1:114" ht="19.5" customHeight="1">
      <c r="A5" s="115" t="s">
        <v>65</v>
      </c>
      <c r="B5" s="115"/>
      <c r="C5" s="116"/>
      <c r="D5" s="67" t="s">
        <v>204</v>
      </c>
      <c r="E5" s="117"/>
      <c r="F5" s="118" t="s">
        <v>161</v>
      </c>
      <c r="G5" s="118" t="s">
        <v>205</v>
      </c>
      <c r="H5" s="118" t="s">
        <v>206</v>
      </c>
      <c r="I5" s="118" t="s">
        <v>207</v>
      </c>
      <c r="J5" s="118" t="s">
        <v>208</v>
      </c>
      <c r="K5" s="118" t="s">
        <v>209</v>
      </c>
      <c r="L5" s="118" t="s">
        <v>210</v>
      </c>
      <c r="M5" s="118" t="s">
        <v>211</v>
      </c>
      <c r="N5" s="118" t="s">
        <v>212</v>
      </c>
      <c r="O5" s="118" t="s">
        <v>213</v>
      </c>
      <c r="P5" s="118" t="s">
        <v>214</v>
      </c>
      <c r="Q5" s="118" t="s">
        <v>215</v>
      </c>
      <c r="R5" s="118" t="s">
        <v>216</v>
      </c>
      <c r="S5" s="118" t="s">
        <v>217</v>
      </c>
      <c r="T5" s="118" t="s">
        <v>161</v>
      </c>
      <c r="U5" s="118" t="s">
        <v>218</v>
      </c>
      <c r="V5" s="118" t="s">
        <v>219</v>
      </c>
      <c r="W5" s="118" t="s">
        <v>220</v>
      </c>
      <c r="X5" s="118" t="s">
        <v>221</v>
      </c>
      <c r="Y5" s="118" t="s">
        <v>222</v>
      </c>
      <c r="Z5" s="118" t="s">
        <v>223</v>
      </c>
      <c r="AA5" s="118" t="s">
        <v>224</v>
      </c>
      <c r="AB5" s="118" t="s">
        <v>225</v>
      </c>
      <c r="AC5" s="118" t="s">
        <v>226</v>
      </c>
      <c r="AD5" s="118" t="s">
        <v>227</v>
      </c>
      <c r="AE5" s="118" t="s">
        <v>228</v>
      </c>
      <c r="AF5" s="118" t="s">
        <v>229</v>
      </c>
      <c r="AG5" s="118" t="s">
        <v>230</v>
      </c>
      <c r="AH5" s="118" t="s">
        <v>231</v>
      </c>
      <c r="AI5" s="118" t="s">
        <v>232</v>
      </c>
      <c r="AJ5" s="118" t="s">
        <v>233</v>
      </c>
      <c r="AK5" s="118" t="s">
        <v>234</v>
      </c>
      <c r="AL5" s="118" t="s">
        <v>235</v>
      </c>
      <c r="AM5" s="118" t="s">
        <v>236</v>
      </c>
      <c r="AN5" s="118" t="s">
        <v>237</v>
      </c>
      <c r="AO5" s="118" t="s">
        <v>238</v>
      </c>
      <c r="AP5" s="118" t="s">
        <v>239</v>
      </c>
      <c r="AQ5" s="118" t="s">
        <v>240</v>
      </c>
      <c r="AR5" s="118" t="s">
        <v>241</v>
      </c>
      <c r="AS5" s="118" t="s">
        <v>242</v>
      </c>
      <c r="AT5" s="118" t="s">
        <v>243</v>
      </c>
      <c r="AU5" s="118" t="s">
        <v>161</v>
      </c>
      <c r="AV5" s="118" t="s">
        <v>244</v>
      </c>
      <c r="AW5" s="118" t="s">
        <v>245</v>
      </c>
      <c r="AX5" s="118" t="s">
        <v>246</v>
      </c>
      <c r="AY5" s="118" t="s">
        <v>247</v>
      </c>
      <c r="AZ5" s="118" t="s">
        <v>248</v>
      </c>
      <c r="BA5" s="118" t="s">
        <v>249</v>
      </c>
      <c r="BB5" s="118" t="s">
        <v>250</v>
      </c>
      <c r="BC5" s="118" t="s">
        <v>251</v>
      </c>
      <c r="BD5" s="118" t="s">
        <v>252</v>
      </c>
      <c r="BE5" s="118" t="s">
        <v>253</v>
      </c>
      <c r="BF5" s="128" t="s">
        <v>254</v>
      </c>
      <c r="BG5" s="128" t="s">
        <v>161</v>
      </c>
      <c r="BH5" s="128" t="s">
        <v>255</v>
      </c>
      <c r="BI5" s="128" t="s">
        <v>256</v>
      </c>
      <c r="BJ5" s="128" t="s">
        <v>257</v>
      </c>
      <c r="BK5" s="128" t="s">
        <v>258</v>
      </c>
      <c r="BL5" s="118" t="s">
        <v>161</v>
      </c>
      <c r="BM5" s="118" t="s">
        <v>259</v>
      </c>
      <c r="BN5" s="118" t="s">
        <v>260</v>
      </c>
      <c r="BO5" s="118" t="s">
        <v>261</v>
      </c>
      <c r="BP5" s="118" t="s">
        <v>262</v>
      </c>
      <c r="BQ5" s="118" t="s">
        <v>263</v>
      </c>
      <c r="BR5" s="118" t="s">
        <v>264</v>
      </c>
      <c r="BS5" s="118" t="s">
        <v>265</v>
      </c>
      <c r="BT5" s="118" t="s">
        <v>266</v>
      </c>
      <c r="BU5" s="118" t="s">
        <v>267</v>
      </c>
      <c r="BV5" s="130" t="s">
        <v>268</v>
      </c>
      <c r="BW5" s="130" t="s">
        <v>269</v>
      </c>
      <c r="BX5" s="118" t="s">
        <v>270</v>
      </c>
      <c r="BY5" s="118" t="s">
        <v>161</v>
      </c>
      <c r="BZ5" s="118" t="s">
        <v>259</v>
      </c>
      <c r="CA5" s="118" t="s">
        <v>260</v>
      </c>
      <c r="CB5" s="118" t="s">
        <v>261</v>
      </c>
      <c r="CC5" s="118" t="s">
        <v>262</v>
      </c>
      <c r="CD5" s="118" t="s">
        <v>263</v>
      </c>
      <c r="CE5" s="118" t="s">
        <v>264</v>
      </c>
      <c r="CF5" s="118" t="s">
        <v>265</v>
      </c>
      <c r="CG5" s="118" t="s">
        <v>271</v>
      </c>
      <c r="CH5" s="118" t="s">
        <v>272</v>
      </c>
      <c r="CI5" s="118" t="s">
        <v>273</v>
      </c>
      <c r="CJ5" s="118" t="s">
        <v>274</v>
      </c>
      <c r="CK5" s="118" t="s">
        <v>266</v>
      </c>
      <c r="CL5" s="118" t="s">
        <v>267</v>
      </c>
      <c r="CM5" s="118" t="s">
        <v>275</v>
      </c>
      <c r="CN5" s="130" t="s">
        <v>268</v>
      </c>
      <c r="CO5" s="130" t="s">
        <v>269</v>
      </c>
      <c r="CP5" s="118" t="s">
        <v>276</v>
      </c>
      <c r="CQ5" s="130" t="s">
        <v>161</v>
      </c>
      <c r="CR5" s="130" t="s">
        <v>277</v>
      </c>
      <c r="CS5" s="118" t="s">
        <v>278</v>
      </c>
      <c r="CT5" s="130" t="s">
        <v>161</v>
      </c>
      <c r="CU5" s="130" t="s">
        <v>277</v>
      </c>
      <c r="CV5" s="118" t="s">
        <v>279</v>
      </c>
      <c r="CW5" s="130" t="s">
        <v>280</v>
      </c>
      <c r="CX5" s="130" t="s">
        <v>281</v>
      </c>
      <c r="CY5" s="128" t="s">
        <v>278</v>
      </c>
      <c r="CZ5" s="130" t="s">
        <v>161</v>
      </c>
      <c r="DA5" s="130" t="s">
        <v>201</v>
      </c>
      <c r="DB5" s="130" t="s">
        <v>282</v>
      </c>
      <c r="DC5" s="118" t="s">
        <v>161</v>
      </c>
      <c r="DD5" s="118" t="s">
        <v>283</v>
      </c>
      <c r="DE5" s="118" t="s">
        <v>284</v>
      </c>
      <c r="DF5" s="118" t="s">
        <v>282</v>
      </c>
      <c r="DG5" s="128" t="s">
        <v>202</v>
      </c>
      <c r="DH5" s="137" t="s">
        <v>161</v>
      </c>
      <c r="DI5" s="140" t="s">
        <v>285</v>
      </c>
      <c r="DJ5" s="140" t="s">
        <v>286</v>
      </c>
    </row>
    <row r="6" spans="1:114" ht="30.75" customHeight="1">
      <c r="A6" s="119" t="s">
        <v>68</v>
      </c>
      <c r="B6" s="120" t="s">
        <v>69</v>
      </c>
      <c r="C6" s="121" t="s">
        <v>70</v>
      </c>
      <c r="D6" s="73"/>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9"/>
      <c r="BG6" s="129"/>
      <c r="BH6" s="129"/>
      <c r="BI6" s="129"/>
      <c r="BJ6" s="129"/>
      <c r="BK6" s="129"/>
      <c r="BL6" s="122"/>
      <c r="BM6" s="122"/>
      <c r="BN6" s="122"/>
      <c r="BO6" s="122"/>
      <c r="BP6" s="122"/>
      <c r="BQ6" s="122"/>
      <c r="BR6" s="122"/>
      <c r="BS6" s="122"/>
      <c r="BT6" s="122"/>
      <c r="BU6" s="122"/>
      <c r="BV6" s="131"/>
      <c r="BW6" s="131"/>
      <c r="BX6" s="122"/>
      <c r="BY6" s="122"/>
      <c r="BZ6" s="122"/>
      <c r="CA6" s="122"/>
      <c r="CB6" s="122"/>
      <c r="CC6" s="122"/>
      <c r="CD6" s="122"/>
      <c r="CE6" s="122"/>
      <c r="CF6" s="122"/>
      <c r="CG6" s="122"/>
      <c r="CH6" s="122"/>
      <c r="CI6" s="122"/>
      <c r="CJ6" s="122"/>
      <c r="CK6" s="122"/>
      <c r="CL6" s="122"/>
      <c r="CM6" s="122"/>
      <c r="CN6" s="131"/>
      <c r="CO6" s="131"/>
      <c r="CP6" s="122"/>
      <c r="CQ6" s="131"/>
      <c r="CR6" s="131"/>
      <c r="CS6" s="122"/>
      <c r="CT6" s="131"/>
      <c r="CU6" s="131"/>
      <c r="CV6" s="122"/>
      <c r="CW6" s="131"/>
      <c r="CX6" s="131"/>
      <c r="CY6" s="129"/>
      <c r="CZ6" s="131"/>
      <c r="DA6" s="131"/>
      <c r="DB6" s="131"/>
      <c r="DC6" s="122"/>
      <c r="DD6" s="122"/>
      <c r="DE6" s="122"/>
      <c r="DF6" s="122"/>
      <c r="DG6" s="129"/>
      <c r="DH6" s="137"/>
      <c r="DI6" s="140"/>
      <c r="DJ6" s="140"/>
    </row>
    <row r="7" spans="1:114" ht="19.5" customHeight="1">
      <c r="A7" s="104" t="s">
        <v>71</v>
      </c>
      <c r="B7" s="104" t="s">
        <v>71</v>
      </c>
      <c r="C7" s="104" t="s">
        <v>71</v>
      </c>
      <c r="D7" s="94" t="s">
        <v>57</v>
      </c>
      <c r="E7" s="123">
        <f aca="true" t="shared" si="0" ref="E7:E28">SUM(F7,T7,AU7,BG7,BL7,BY7,CQ7,CT7,CZ7,DC7,DH7)</f>
        <v>3362.7429600000005</v>
      </c>
      <c r="F7" s="124">
        <v>2410.685796</v>
      </c>
      <c r="G7" s="124">
        <v>568.91016</v>
      </c>
      <c r="H7" s="124">
        <v>879.542292</v>
      </c>
      <c r="I7" s="124">
        <v>45.1516</v>
      </c>
      <c r="J7" s="124">
        <v>0</v>
      </c>
      <c r="K7" s="124">
        <v>0</v>
      </c>
      <c r="L7" s="124">
        <v>349.41816</v>
      </c>
      <c r="M7" s="124">
        <v>139.767264</v>
      </c>
      <c r="N7" s="124">
        <v>91.94415</v>
      </c>
      <c r="O7" s="124">
        <v>18.21312</v>
      </c>
      <c r="P7" s="124">
        <v>26.565876</v>
      </c>
      <c r="Q7" s="124">
        <v>247.244774</v>
      </c>
      <c r="R7" s="124">
        <v>0</v>
      </c>
      <c r="S7" s="124">
        <v>43.9284</v>
      </c>
      <c r="T7" s="124">
        <v>858.847212</v>
      </c>
      <c r="U7" s="124">
        <v>19.392</v>
      </c>
      <c r="V7" s="124">
        <v>0</v>
      </c>
      <c r="W7" s="124">
        <v>0</v>
      </c>
      <c r="X7" s="124">
        <v>0</v>
      </c>
      <c r="Y7" s="124">
        <v>20.5176</v>
      </c>
      <c r="Z7" s="124">
        <v>42.228</v>
      </c>
      <c r="AA7" s="124">
        <v>5.3568</v>
      </c>
      <c r="AB7" s="124">
        <v>0</v>
      </c>
      <c r="AC7" s="124">
        <v>158.20936</v>
      </c>
      <c r="AD7" s="124">
        <v>0</v>
      </c>
      <c r="AE7" s="124">
        <v>5.187211</v>
      </c>
      <c r="AF7" s="124">
        <v>21</v>
      </c>
      <c r="AG7" s="124">
        <v>0</v>
      </c>
      <c r="AH7" s="124">
        <v>67.384398</v>
      </c>
      <c r="AI7" s="124">
        <v>9.6454</v>
      </c>
      <c r="AJ7" s="124">
        <v>0</v>
      </c>
      <c r="AK7" s="124">
        <v>0</v>
      </c>
      <c r="AL7" s="124">
        <v>0</v>
      </c>
      <c r="AM7" s="124">
        <v>14.6</v>
      </c>
      <c r="AN7" s="124">
        <v>131</v>
      </c>
      <c r="AO7" s="124">
        <v>0</v>
      </c>
      <c r="AP7" s="124">
        <v>33.342754</v>
      </c>
      <c r="AQ7" s="124">
        <v>194.4</v>
      </c>
      <c r="AR7" s="124">
        <v>0</v>
      </c>
      <c r="AS7" s="124">
        <v>0</v>
      </c>
      <c r="AT7" s="124">
        <v>136.583689</v>
      </c>
      <c r="AU7" s="124">
        <v>21.155952</v>
      </c>
      <c r="AV7" s="124">
        <v>16.335952</v>
      </c>
      <c r="AW7" s="124">
        <v>3.74</v>
      </c>
      <c r="AX7" s="124">
        <v>0</v>
      </c>
      <c r="AY7" s="124">
        <v>0</v>
      </c>
      <c r="AZ7" s="124">
        <v>1.08</v>
      </c>
      <c r="BA7" s="124">
        <v>0</v>
      </c>
      <c r="BB7" s="124">
        <v>0</v>
      </c>
      <c r="BC7" s="124">
        <v>0</v>
      </c>
      <c r="BD7" s="124">
        <v>0</v>
      </c>
      <c r="BE7" s="124">
        <v>0</v>
      </c>
      <c r="BF7" s="124">
        <v>0</v>
      </c>
      <c r="BG7" s="124">
        <v>0</v>
      </c>
      <c r="BH7" s="124">
        <v>0</v>
      </c>
      <c r="BI7" s="124">
        <v>0</v>
      </c>
      <c r="BJ7" s="124">
        <v>0</v>
      </c>
      <c r="BK7" s="124">
        <v>0</v>
      </c>
      <c r="BL7" s="124">
        <v>0</v>
      </c>
      <c r="BM7" s="124">
        <v>0</v>
      </c>
      <c r="BN7" s="124">
        <v>0</v>
      </c>
      <c r="BO7" s="124">
        <v>0</v>
      </c>
      <c r="BP7" s="124">
        <v>0</v>
      </c>
      <c r="BQ7" s="124">
        <v>0</v>
      </c>
      <c r="BR7" s="124">
        <v>0</v>
      </c>
      <c r="BS7" s="124">
        <v>0</v>
      </c>
      <c r="BT7" s="124">
        <v>0</v>
      </c>
      <c r="BU7" s="124">
        <v>0</v>
      </c>
      <c r="BV7" s="124">
        <v>0</v>
      </c>
      <c r="BW7" s="124">
        <v>0</v>
      </c>
      <c r="BX7" s="124">
        <v>0</v>
      </c>
      <c r="BY7" s="124">
        <v>72.054</v>
      </c>
      <c r="BZ7" s="124">
        <v>0</v>
      </c>
      <c r="CA7" s="124">
        <v>1.5</v>
      </c>
      <c r="CB7" s="124">
        <v>0</v>
      </c>
      <c r="CC7" s="124">
        <v>0</v>
      </c>
      <c r="CD7" s="124">
        <v>21</v>
      </c>
      <c r="CE7" s="124">
        <v>49.554</v>
      </c>
      <c r="CF7" s="124">
        <v>0</v>
      </c>
      <c r="CG7" s="124">
        <v>0</v>
      </c>
      <c r="CH7" s="124">
        <v>0</v>
      </c>
      <c r="CI7" s="124">
        <v>0</v>
      </c>
      <c r="CJ7" s="124">
        <v>0</v>
      </c>
      <c r="CK7" s="124">
        <v>0</v>
      </c>
      <c r="CL7" s="124">
        <v>0</v>
      </c>
      <c r="CM7" s="124">
        <v>0</v>
      </c>
      <c r="CN7" s="124">
        <v>0</v>
      </c>
      <c r="CO7" s="124">
        <v>0</v>
      </c>
      <c r="CP7" s="124">
        <v>0</v>
      </c>
      <c r="CQ7" s="124">
        <v>0</v>
      </c>
      <c r="CR7" s="124">
        <v>0</v>
      </c>
      <c r="CS7" s="124">
        <v>0</v>
      </c>
      <c r="CT7" s="124">
        <v>0</v>
      </c>
      <c r="CU7" s="124">
        <v>0</v>
      </c>
      <c r="CV7" s="124">
        <v>0</v>
      </c>
      <c r="CW7" s="124">
        <v>0</v>
      </c>
      <c r="CX7" s="124">
        <v>0</v>
      </c>
      <c r="CY7" s="124">
        <v>0</v>
      </c>
      <c r="CZ7" s="124">
        <v>0</v>
      </c>
      <c r="DA7" s="124">
        <v>0</v>
      </c>
      <c r="DB7" s="124">
        <v>0</v>
      </c>
      <c r="DC7" s="124">
        <v>0</v>
      </c>
      <c r="DD7" s="124">
        <v>0</v>
      </c>
      <c r="DE7" s="124">
        <v>0</v>
      </c>
      <c r="DF7" s="124">
        <v>0</v>
      </c>
      <c r="DG7" s="124">
        <v>0</v>
      </c>
      <c r="DH7" s="138">
        <v>0</v>
      </c>
      <c r="DI7" s="138">
        <v>0</v>
      </c>
      <c r="DJ7" s="138">
        <v>0</v>
      </c>
    </row>
    <row r="8" spans="1:114" ht="19.5" customHeight="1">
      <c r="A8" s="104" t="s">
        <v>71</v>
      </c>
      <c r="B8" s="104" t="s">
        <v>71</v>
      </c>
      <c r="C8" s="104" t="s">
        <v>71</v>
      </c>
      <c r="D8" s="94" t="s">
        <v>287</v>
      </c>
      <c r="E8" s="123">
        <f t="shared" si="0"/>
        <v>2516.1554920000003</v>
      </c>
      <c r="F8" s="124">
        <v>1564.098328</v>
      </c>
      <c r="G8" s="124">
        <v>568.91016</v>
      </c>
      <c r="H8" s="124">
        <v>879.542292</v>
      </c>
      <c r="I8" s="124">
        <v>45.1516</v>
      </c>
      <c r="J8" s="124">
        <v>0</v>
      </c>
      <c r="K8" s="124">
        <v>0</v>
      </c>
      <c r="L8" s="124">
        <v>0</v>
      </c>
      <c r="M8" s="124">
        <v>0</v>
      </c>
      <c r="N8" s="124">
        <v>0</v>
      </c>
      <c r="O8" s="124">
        <v>0</v>
      </c>
      <c r="P8" s="124">
        <v>26.565876</v>
      </c>
      <c r="Q8" s="124">
        <v>0</v>
      </c>
      <c r="R8" s="124">
        <v>0</v>
      </c>
      <c r="S8" s="124">
        <v>43.9284</v>
      </c>
      <c r="T8" s="124">
        <v>858.847212</v>
      </c>
      <c r="U8" s="124">
        <v>19.392</v>
      </c>
      <c r="V8" s="124">
        <v>0</v>
      </c>
      <c r="W8" s="124">
        <v>0</v>
      </c>
      <c r="X8" s="124">
        <v>0</v>
      </c>
      <c r="Y8" s="124">
        <v>20.5176</v>
      </c>
      <c r="Z8" s="124">
        <v>42.228</v>
      </c>
      <c r="AA8" s="124">
        <v>5.3568</v>
      </c>
      <c r="AB8" s="124">
        <v>0</v>
      </c>
      <c r="AC8" s="124">
        <v>158.20936</v>
      </c>
      <c r="AD8" s="124">
        <v>0</v>
      </c>
      <c r="AE8" s="124">
        <v>5.187211</v>
      </c>
      <c r="AF8" s="124">
        <v>21</v>
      </c>
      <c r="AG8" s="124">
        <v>0</v>
      </c>
      <c r="AH8" s="124">
        <v>67.384398</v>
      </c>
      <c r="AI8" s="124">
        <v>9.6454</v>
      </c>
      <c r="AJ8" s="124">
        <v>0</v>
      </c>
      <c r="AK8" s="124">
        <v>0</v>
      </c>
      <c r="AL8" s="124">
        <v>0</v>
      </c>
      <c r="AM8" s="124">
        <v>14.6</v>
      </c>
      <c r="AN8" s="124">
        <v>131</v>
      </c>
      <c r="AO8" s="124">
        <v>0</v>
      </c>
      <c r="AP8" s="124">
        <v>33.342754</v>
      </c>
      <c r="AQ8" s="124">
        <v>194.4</v>
      </c>
      <c r="AR8" s="124">
        <v>0</v>
      </c>
      <c r="AS8" s="124">
        <v>0</v>
      </c>
      <c r="AT8" s="124">
        <v>136.583689</v>
      </c>
      <c r="AU8" s="124">
        <v>21.155952</v>
      </c>
      <c r="AV8" s="124">
        <v>16.335952</v>
      </c>
      <c r="AW8" s="124">
        <v>3.74</v>
      </c>
      <c r="AX8" s="124">
        <v>0</v>
      </c>
      <c r="AY8" s="124">
        <v>0</v>
      </c>
      <c r="AZ8" s="124">
        <v>1.08</v>
      </c>
      <c r="BA8" s="124">
        <v>0</v>
      </c>
      <c r="BB8" s="124">
        <v>0</v>
      </c>
      <c r="BC8" s="124">
        <v>0</v>
      </c>
      <c r="BD8" s="124">
        <v>0</v>
      </c>
      <c r="BE8" s="124">
        <v>0</v>
      </c>
      <c r="BF8" s="124">
        <v>0</v>
      </c>
      <c r="BG8" s="124">
        <v>0</v>
      </c>
      <c r="BH8" s="124">
        <v>0</v>
      </c>
      <c r="BI8" s="124">
        <v>0</v>
      </c>
      <c r="BJ8" s="124">
        <v>0</v>
      </c>
      <c r="BK8" s="124">
        <v>0</v>
      </c>
      <c r="BL8" s="124">
        <v>0</v>
      </c>
      <c r="BM8" s="124">
        <v>0</v>
      </c>
      <c r="BN8" s="124">
        <v>0</v>
      </c>
      <c r="BO8" s="124">
        <v>0</v>
      </c>
      <c r="BP8" s="124">
        <v>0</v>
      </c>
      <c r="BQ8" s="124">
        <v>0</v>
      </c>
      <c r="BR8" s="124">
        <v>0</v>
      </c>
      <c r="BS8" s="124">
        <v>0</v>
      </c>
      <c r="BT8" s="124">
        <v>0</v>
      </c>
      <c r="BU8" s="124">
        <v>0</v>
      </c>
      <c r="BV8" s="124">
        <v>0</v>
      </c>
      <c r="BW8" s="124">
        <v>0</v>
      </c>
      <c r="BX8" s="124">
        <v>0</v>
      </c>
      <c r="BY8" s="124">
        <v>72.054</v>
      </c>
      <c r="BZ8" s="124">
        <v>0</v>
      </c>
      <c r="CA8" s="124">
        <v>1.5</v>
      </c>
      <c r="CB8" s="124">
        <v>0</v>
      </c>
      <c r="CC8" s="124">
        <v>0</v>
      </c>
      <c r="CD8" s="124">
        <v>21</v>
      </c>
      <c r="CE8" s="124">
        <v>49.554</v>
      </c>
      <c r="CF8" s="124">
        <v>0</v>
      </c>
      <c r="CG8" s="124">
        <v>0</v>
      </c>
      <c r="CH8" s="124">
        <v>0</v>
      </c>
      <c r="CI8" s="124">
        <v>0</v>
      </c>
      <c r="CJ8" s="124">
        <v>0</v>
      </c>
      <c r="CK8" s="124">
        <v>0</v>
      </c>
      <c r="CL8" s="124">
        <v>0</v>
      </c>
      <c r="CM8" s="124">
        <v>0</v>
      </c>
      <c r="CN8" s="124">
        <v>0</v>
      </c>
      <c r="CO8" s="124">
        <v>0</v>
      </c>
      <c r="CP8" s="124">
        <v>0</v>
      </c>
      <c r="CQ8" s="124">
        <v>0</v>
      </c>
      <c r="CR8" s="124">
        <v>0</v>
      </c>
      <c r="CS8" s="124">
        <v>0</v>
      </c>
      <c r="CT8" s="124">
        <v>0</v>
      </c>
      <c r="CU8" s="124">
        <v>0</v>
      </c>
      <c r="CV8" s="124">
        <v>0</v>
      </c>
      <c r="CW8" s="124">
        <v>0</v>
      </c>
      <c r="CX8" s="124">
        <v>0</v>
      </c>
      <c r="CY8" s="124">
        <v>0</v>
      </c>
      <c r="CZ8" s="124">
        <v>0</v>
      </c>
      <c r="DA8" s="124">
        <v>0</v>
      </c>
      <c r="DB8" s="124">
        <v>0</v>
      </c>
      <c r="DC8" s="124">
        <v>0</v>
      </c>
      <c r="DD8" s="124">
        <v>0</v>
      </c>
      <c r="DE8" s="124">
        <v>0</v>
      </c>
      <c r="DF8" s="124">
        <v>0</v>
      </c>
      <c r="DG8" s="124">
        <v>0</v>
      </c>
      <c r="DH8" s="138">
        <v>0</v>
      </c>
      <c r="DI8" s="138">
        <v>0</v>
      </c>
      <c r="DJ8" s="138">
        <v>0</v>
      </c>
    </row>
    <row r="9" spans="1:114" ht="19.5" customHeight="1">
      <c r="A9" s="104" t="s">
        <v>71</v>
      </c>
      <c r="B9" s="104" t="s">
        <v>71</v>
      </c>
      <c r="C9" s="104" t="s">
        <v>71</v>
      </c>
      <c r="D9" s="94" t="s">
        <v>288</v>
      </c>
      <c r="E9" s="123">
        <f t="shared" si="0"/>
        <v>2516.1554920000003</v>
      </c>
      <c r="F9" s="124">
        <v>1564.098328</v>
      </c>
      <c r="G9" s="124">
        <v>568.91016</v>
      </c>
      <c r="H9" s="124">
        <v>879.542292</v>
      </c>
      <c r="I9" s="124">
        <v>45.1516</v>
      </c>
      <c r="J9" s="124">
        <v>0</v>
      </c>
      <c r="K9" s="124">
        <v>0</v>
      </c>
      <c r="L9" s="124">
        <v>0</v>
      </c>
      <c r="M9" s="124">
        <v>0</v>
      </c>
      <c r="N9" s="124">
        <v>0</v>
      </c>
      <c r="O9" s="124">
        <v>0</v>
      </c>
      <c r="P9" s="124">
        <v>26.565876</v>
      </c>
      <c r="Q9" s="124">
        <v>0</v>
      </c>
      <c r="R9" s="124">
        <v>0</v>
      </c>
      <c r="S9" s="124">
        <v>43.9284</v>
      </c>
      <c r="T9" s="124">
        <v>858.847212</v>
      </c>
      <c r="U9" s="124">
        <v>19.392</v>
      </c>
      <c r="V9" s="124">
        <v>0</v>
      </c>
      <c r="W9" s="124">
        <v>0</v>
      </c>
      <c r="X9" s="124">
        <v>0</v>
      </c>
      <c r="Y9" s="124">
        <v>20.5176</v>
      </c>
      <c r="Z9" s="124">
        <v>42.228</v>
      </c>
      <c r="AA9" s="124">
        <v>5.3568</v>
      </c>
      <c r="AB9" s="124">
        <v>0</v>
      </c>
      <c r="AC9" s="124">
        <v>158.20936</v>
      </c>
      <c r="AD9" s="124">
        <v>0</v>
      </c>
      <c r="AE9" s="124">
        <v>5.187211</v>
      </c>
      <c r="AF9" s="124">
        <v>21</v>
      </c>
      <c r="AG9" s="124">
        <v>0</v>
      </c>
      <c r="AH9" s="124">
        <v>67.384398</v>
      </c>
      <c r="AI9" s="124">
        <v>9.6454</v>
      </c>
      <c r="AJ9" s="124">
        <v>0</v>
      </c>
      <c r="AK9" s="124">
        <v>0</v>
      </c>
      <c r="AL9" s="124">
        <v>0</v>
      </c>
      <c r="AM9" s="124">
        <v>14.6</v>
      </c>
      <c r="AN9" s="124">
        <v>131</v>
      </c>
      <c r="AO9" s="124">
        <v>0</v>
      </c>
      <c r="AP9" s="124">
        <v>33.342754</v>
      </c>
      <c r="AQ9" s="124">
        <v>194.4</v>
      </c>
      <c r="AR9" s="124">
        <v>0</v>
      </c>
      <c r="AS9" s="124">
        <v>0</v>
      </c>
      <c r="AT9" s="124">
        <v>136.583689</v>
      </c>
      <c r="AU9" s="124">
        <v>21.155952</v>
      </c>
      <c r="AV9" s="124">
        <v>16.335952</v>
      </c>
      <c r="AW9" s="124">
        <v>3.74</v>
      </c>
      <c r="AX9" s="124">
        <v>0</v>
      </c>
      <c r="AY9" s="124">
        <v>0</v>
      </c>
      <c r="AZ9" s="124">
        <v>1.08</v>
      </c>
      <c r="BA9" s="124">
        <v>0</v>
      </c>
      <c r="BB9" s="124">
        <v>0</v>
      </c>
      <c r="BC9" s="124">
        <v>0</v>
      </c>
      <c r="BD9" s="124">
        <v>0</v>
      </c>
      <c r="BE9" s="124">
        <v>0</v>
      </c>
      <c r="BF9" s="124">
        <v>0</v>
      </c>
      <c r="BG9" s="124">
        <v>0</v>
      </c>
      <c r="BH9" s="124">
        <v>0</v>
      </c>
      <c r="BI9" s="124">
        <v>0</v>
      </c>
      <c r="BJ9" s="124">
        <v>0</v>
      </c>
      <c r="BK9" s="124">
        <v>0</v>
      </c>
      <c r="BL9" s="124">
        <v>0</v>
      </c>
      <c r="BM9" s="124">
        <v>0</v>
      </c>
      <c r="BN9" s="124">
        <v>0</v>
      </c>
      <c r="BO9" s="124">
        <v>0</v>
      </c>
      <c r="BP9" s="124">
        <v>0</v>
      </c>
      <c r="BQ9" s="124">
        <v>0</v>
      </c>
      <c r="BR9" s="124">
        <v>0</v>
      </c>
      <c r="BS9" s="124">
        <v>0</v>
      </c>
      <c r="BT9" s="124">
        <v>0</v>
      </c>
      <c r="BU9" s="124">
        <v>0</v>
      </c>
      <c r="BV9" s="124">
        <v>0</v>
      </c>
      <c r="BW9" s="124">
        <v>0</v>
      </c>
      <c r="BX9" s="124">
        <v>0</v>
      </c>
      <c r="BY9" s="124">
        <v>72.054</v>
      </c>
      <c r="BZ9" s="124">
        <v>0</v>
      </c>
      <c r="CA9" s="124">
        <v>1.5</v>
      </c>
      <c r="CB9" s="124">
        <v>0</v>
      </c>
      <c r="CC9" s="124">
        <v>0</v>
      </c>
      <c r="CD9" s="124">
        <v>21</v>
      </c>
      <c r="CE9" s="124">
        <v>49.554</v>
      </c>
      <c r="CF9" s="124">
        <v>0</v>
      </c>
      <c r="CG9" s="124">
        <v>0</v>
      </c>
      <c r="CH9" s="124">
        <v>0</v>
      </c>
      <c r="CI9" s="124">
        <v>0</v>
      </c>
      <c r="CJ9" s="124">
        <v>0</v>
      </c>
      <c r="CK9" s="124">
        <v>0</v>
      </c>
      <c r="CL9" s="124">
        <v>0</v>
      </c>
      <c r="CM9" s="124">
        <v>0</v>
      </c>
      <c r="CN9" s="124">
        <v>0</v>
      </c>
      <c r="CO9" s="124">
        <v>0</v>
      </c>
      <c r="CP9" s="124">
        <v>0</v>
      </c>
      <c r="CQ9" s="124">
        <v>0</v>
      </c>
      <c r="CR9" s="124">
        <v>0</v>
      </c>
      <c r="CS9" s="124">
        <v>0</v>
      </c>
      <c r="CT9" s="124">
        <v>0</v>
      </c>
      <c r="CU9" s="124">
        <v>0</v>
      </c>
      <c r="CV9" s="124">
        <v>0</v>
      </c>
      <c r="CW9" s="124">
        <v>0</v>
      </c>
      <c r="CX9" s="124">
        <v>0</v>
      </c>
      <c r="CY9" s="124">
        <v>0</v>
      </c>
      <c r="CZ9" s="124">
        <v>0</v>
      </c>
      <c r="DA9" s="124">
        <v>0</v>
      </c>
      <c r="DB9" s="124">
        <v>0</v>
      </c>
      <c r="DC9" s="124">
        <v>0</v>
      </c>
      <c r="DD9" s="124">
        <v>0</v>
      </c>
      <c r="DE9" s="124">
        <v>0</v>
      </c>
      <c r="DF9" s="124">
        <v>0</v>
      </c>
      <c r="DG9" s="124">
        <v>0</v>
      </c>
      <c r="DH9" s="138">
        <v>0</v>
      </c>
      <c r="DI9" s="138">
        <v>0</v>
      </c>
      <c r="DJ9" s="138">
        <v>0</v>
      </c>
    </row>
    <row r="10" spans="1:114" ht="19.5" customHeight="1">
      <c r="A10" s="104" t="s">
        <v>73</v>
      </c>
      <c r="B10" s="104" t="s">
        <v>74</v>
      </c>
      <c r="C10" s="104" t="s">
        <v>75</v>
      </c>
      <c r="D10" s="94" t="s">
        <v>289</v>
      </c>
      <c r="E10" s="123">
        <f t="shared" si="0"/>
        <v>2157.1014920000002</v>
      </c>
      <c r="F10" s="124">
        <v>1564.098328</v>
      </c>
      <c r="G10" s="124">
        <v>568.91016</v>
      </c>
      <c r="H10" s="124">
        <v>879.542292</v>
      </c>
      <c r="I10" s="124">
        <v>45.1516</v>
      </c>
      <c r="J10" s="124">
        <v>0</v>
      </c>
      <c r="K10" s="124">
        <v>0</v>
      </c>
      <c r="L10" s="124">
        <v>0</v>
      </c>
      <c r="M10" s="124">
        <v>0</v>
      </c>
      <c r="N10" s="124">
        <v>0</v>
      </c>
      <c r="O10" s="124">
        <v>0</v>
      </c>
      <c r="P10" s="124">
        <v>26.565876</v>
      </c>
      <c r="Q10" s="124">
        <v>0</v>
      </c>
      <c r="R10" s="124">
        <v>0</v>
      </c>
      <c r="S10" s="124">
        <v>43.9284</v>
      </c>
      <c r="T10" s="124">
        <v>549.347212</v>
      </c>
      <c r="U10" s="124">
        <v>13.392</v>
      </c>
      <c r="V10" s="124">
        <v>0</v>
      </c>
      <c r="W10" s="124">
        <v>0</v>
      </c>
      <c r="X10" s="124">
        <v>0</v>
      </c>
      <c r="Y10" s="124">
        <v>4.0176</v>
      </c>
      <c r="Z10" s="124">
        <v>42.228</v>
      </c>
      <c r="AA10" s="124">
        <v>5.3568</v>
      </c>
      <c r="AB10" s="124">
        <v>0</v>
      </c>
      <c r="AC10" s="124">
        <v>118.80936</v>
      </c>
      <c r="AD10" s="124">
        <v>0</v>
      </c>
      <c r="AE10" s="124">
        <v>5.187211</v>
      </c>
      <c r="AF10" s="124">
        <v>0</v>
      </c>
      <c r="AG10" s="124">
        <v>0</v>
      </c>
      <c r="AH10" s="124">
        <v>17.384398</v>
      </c>
      <c r="AI10" s="124">
        <v>9.6454</v>
      </c>
      <c r="AJ10" s="124">
        <v>0</v>
      </c>
      <c r="AK10" s="124">
        <v>0</v>
      </c>
      <c r="AL10" s="124">
        <v>0</v>
      </c>
      <c r="AM10" s="124">
        <v>0</v>
      </c>
      <c r="AN10" s="124">
        <v>0</v>
      </c>
      <c r="AO10" s="124">
        <v>0</v>
      </c>
      <c r="AP10" s="124">
        <v>33.342754</v>
      </c>
      <c r="AQ10" s="124">
        <v>194.4</v>
      </c>
      <c r="AR10" s="124">
        <v>0</v>
      </c>
      <c r="AS10" s="124">
        <v>0</v>
      </c>
      <c r="AT10" s="124">
        <v>105.583689</v>
      </c>
      <c r="AU10" s="124">
        <v>21.155952</v>
      </c>
      <c r="AV10" s="124">
        <v>16.335952</v>
      </c>
      <c r="AW10" s="124">
        <v>3.74</v>
      </c>
      <c r="AX10" s="124">
        <v>0</v>
      </c>
      <c r="AY10" s="124">
        <v>0</v>
      </c>
      <c r="AZ10" s="124">
        <v>1.08</v>
      </c>
      <c r="BA10" s="124">
        <v>0</v>
      </c>
      <c r="BB10" s="124">
        <v>0</v>
      </c>
      <c r="BC10" s="124">
        <v>0</v>
      </c>
      <c r="BD10" s="124">
        <v>0</v>
      </c>
      <c r="BE10" s="124">
        <v>0</v>
      </c>
      <c r="BF10" s="124">
        <v>0</v>
      </c>
      <c r="BG10" s="124">
        <v>0</v>
      </c>
      <c r="BH10" s="124">
        <v>0</v>
      </c>
      <c r="BI10" s="124">
        <v>0</v>
      </c>
      <c r="BJ10" s="124">
        <v>0</v>
      </c>
      <c r="BK10" s="124">
        <v>0</v>
      </c>
      <c r="BL10" s="124">
        <v>0</v>
      </c>
      <c r="BM10" s="124">
        <v>0</v>
      </c>
      <c r="BN10" s="124">
        <v>0</v>
      </c>
      <c r="BO10" s="124">
        <v>0</v>
      </c>
      <c r="BP10" s="124">
        <v>0</v>
      </c>
      <c r="BQ10" s="124">
        <v>0</v>
      </c>
      <c r="BR10" s="124">
        <v>0</v>
      </c>
      <c r="BS10" s="124">
        <v>0</v>
      </c>
      <c r="BT10" s="124">
        <v>0</v>
      </c>
      <c r="BU10" s="124">
        <v>0</v>
      </c>
      <c r="BV10" s="124">
        <v>0</v>
      </c>
      <c r="BW10" s="124">
        <v>0</v>
      </c>
      <c r="BX10" s="124">
        <v>0</v>
      </c>
      <c r="BY10" s="124">
        <v>22.5</v>
      </c>
      <c r="BZ10" s="124">
        <v>0</v>
      </c>
      <c r="CA10" s="124">
        <v>1.5</v>
      </c>
      <c r="CB10" s="124">
        <v>0</v>
      </c>
      <c r="CC10" s="124">
        <v>0</v>
      </c>
      <c r="CD10" s="124">
        <v>21</v>
      </c>
      <c r="CE10" s="124">
        <v>0</v>
      </c>
      <c r="CF10" s="124">
        <v>0</v>
      </c>
      <c r="CG10" s="124">
        <v>0</v>
      </c>
      <c r="CH10" s="124">
        <v>0</v>
      </c>
      <c r="CI10" s="124">
        <v>0</v>
      </c>
      <c r="CJ10" s="124">
        <v>0</v>
      </c>
      <c r="CK10" s="124">
        <v>0</v>
      </c>
      <c r="CL10" s="124">
        <v>0</v>
      </c>
      <c r="CM10" s="124">
        <v>0</v>
      </c>
      <c r="CN10" s="124">
        <v>0</v>
      </c>
      <c r="CO10" s="124">
        <v>0</v>
      </c>
      <c r="CP10" s="124">
        <v>0</v>
      </c>
      <c r="CQ10" s="124">
        <v>0</v>
      </c>
      <c r="CR10" s="124">
        <v>0</v>
      </c>
      <c r="CS10" s="124">
        <v>0</v>
      </c>
      <c r="CT10" s="124">
        <v>0</v>
      </c>
      <c r="CU10" s="124">
        <v>0</v>
      </c>
      <c r="CV10" s="124">
        <v>0</v>
      </c>
      <c r="CW10" s="124">
        <v>0</v>
      </c>
      <c r="CX10" s="124">
        <v>0</v>
      </c>
      <c r="CY10" s="124">
        <v>0</v>
      </c>
      <c r="CZ10" s="124">
        <v>0</v>
      </c>
      <c r="DA10" s="124">
        <v>0</v>
      </c>
      <c r="DB10" s="124">
        <v>0</v>
      </c>
      <c r="DC10" s="124">
        <v>0</v>
      </c>
      <c r="DD10" s="124">
        <v>0</v>
      </c>
      <c r="DE10" s="124">
        <v>0</v>
      </c>
      <c r="DF10" s="124">
        <v>0</v>
      </c>
      <c r="DG10" s="124">
        <v>0</v>
      </c>
      <c r="DH10" s="138">
        <v>0</v>
      </c>
      <c r="DI10" s="138">
        <v>0</v>
      </c>
      <c r="DJ10" s="138">
        <v>0</v>
      </c>
    </row>
    <row r="11" spans="1:114" ht="19.5" customHeight="1">
      <c r="A11" s="104" t="s">
        <v>73</v>
      </c>
      <c r="B11" s="104" t="s">
        <v>74</v>
      </c>
      <c r="C11" s="104" t="s">
        <v>81</v>
      </c>
      <c r="D11" s="94" t="s">
        <v>290</v>
      </c>
      <c r="E11" s="123">
        <f t="shared" si="0"/>
        <v>38.034</v>
      </c>
      <c r="F11" s="124">
        <v>0</v>
      </c>
      <c r="G11" s="124">
        <v>0</v>
      </c>
      <c r="H11" s="124">
        <v>0</v>
      </c>
      <c r="I11" s="124">
        <v>0</v>
      </c>
      <c r="J11" s="124">
        <v>0</v>
      </c>
      <c r="K11" s="124">
        <v>0</v>
      </c>
      <c r="L11" s="124">
        <v>0</v>
      </c>
      <c r="M11" s="124">
        <v>0</v>
      </c>
      <c r="N11" s="124">
        <v>0</v>
      </c>
      <c r="O11" s="124">
        <v>0</v>
      </c>
      <c r="P11" s="124">
        <v>0</v>
      </c>
      <c r="Q11" s="124">
        <v>0</v>
      </c>
      <c r="R11" s="124">
        <v>0</v>
      </c>
      <c r="S11" s="124">
        <v>0</v>
      </c>
      <c r="T11" s="124">
        <v>0</v>
      </c>
      <c r="U11" s="124">
        <v>0</v>
      </c>
      <c r="V11" s="124">
        <v>0</v>
      </c>
      <c r="W11" s="124">
        <v>0</v>
      </c>
      <c r="X11" s="124">
        <v>0</v>
      </c>
      <c r="Y11" s="124">
        <v>0</v>
      </c>
      <c r="Z11" s="124">
        <v>0</v>
      </c>
      <c r="AA11" s="124">
        <v>0</v>
      </c>
      <c r="AB11" s="124">
        <v>0</v>
      </c>
      <c r="AC11" s="124">
        <v>0</v>
      </c>
      <c r="AD11" s="124">
        <v>0</v>
      </c>
      <c r="AE11" s="124">
        <v>0</v>
      </c>
      <c r="AF11" s="124">
        <v>0</v>
      </c>
      <c r="AG11" s="124">
        <v>0</v>
      </c>
      <c r="AH11" s="124">
        <v>0</v>
      </c>
      <c r="AI11" s="124">
        <v>0</v>
      </c>
      <c r="AJ11" s="124">
        <v>0</v>
      </c>
      <c r="AK11" s="124">
        <v>0</v>
      </c>
      <c r="AL11" s="124">
        <v>0</v>
      </c>
      <c r="AM11" s="124">
        <v>0</v>
      </c>
      <c r="AN11" s="124">
        <v>0</v>
      </c>
      <c r="AO11" s="124">
        <v>0</v>
      </c>
      <c r="AP11" s="124">
        <v>0</v>
      </c>
      <c r="AQ11" s="124">
        <v>0</v>
      </c>
      <c r="AR11" s="124">
        <v>0</v>
      </c>
      <c r="AS11" s="124">
        <v>0</v>
      </c>
      <c r="AT11" s="124">
        <v>0</v>
      </c>
      <c r="AU11" s="124">
        <v>0</v>
      </c>
      <c r="AV11" s="124">
        <v>0</v>
      </c>
      <c r="AW11" s="124">
        <v>0</v>
      </c>
      <c r="AX11" s="124">
        <v>0</v>
      </c>
      <c r="AY11" s="124">
        <v>0</v>
      </c>
      <c r="AZ11" s="124">
        <v>0</v>
      </c>
      <c r="BA11" s="124">
        <v>0</v>
      </c>
      <c r="BB11" s="124">
        <v>0</v>
      </c>
      <c r="BC11" s="124">
        <v>0</v>
      </c>
      <c r="BD11" s="124">
        <v>0</v>
      </c>
      <c r="BE11" s="124">
        <v>0</v>
      </c>
      <c r="BF11" s="124">
        <v>0</v>
      </c>
      <c r="BG11" s="124">
        <v>0</v>
      </c>
      <c r="BH11" s="124">
        <v>0</v>
      </c>
      <c r="BI11" s="124">
        <v>0</v>
      </c>
      <c r="BJ11" s="124">
        <v>0</v>
      </c>
      <c r="BK11" s="124">
        <v>0</v>
      </c>
      <c r="BL11" s="124">
        <v>0</v>
      </c>
      <c r="BM11" s="124">
        <v>0</v>
      </c>
      <c r="BN11" s="124">
        <v>0</v>
      </c>
      <c r="BO11" s="124">
        <v>0</v>
      </c>
      <c r="BP11" s="124">
        <v>0</v>
      </c>
      <c r="BQ11" s="124">
        <v>0</v>
      </c>
      <c r="BR11" s="124">
        <v>0</v>
      </c>
      <c r="BS11" s="124">
        <v>0</v>
      </c>
      <c r="BT11" s="124">
        <v>0</v>
      </c>
      <c r="BU11" s="124">
        <v>0</v>
      </c>
      <c r="BV11" s="124">
        <v>0</v>
      </c>
      <c r="BW11" s="124">
        <v>0</v>
      </c>
      <c r="BX11" s="124">
        <v>0</v>
      </c>
      <c r="BY11" s="124">
        <v>38.034</v>
      </c>
      <c r="BZ11" s="124">
        <v>0</v>
      </c>
      <c r="CA11" s="124">
        <v>0</v>
      </c>
      <c r="CB11" s="124">
        <v>0</v>
      </c>
      <c r="CC11" s="124">
        <v>0</v>
      </c>
      <c r="CD11" s="124">
        <v>0</v>
      </c>
      <c r="CE11" s="124">
        <v>38.034</v>
      </c>
      <c r="CF11" s="124">
        <v>0</v>
      </c>
      <c r="CG11" s="124">
        <v>0</v>
      </c>
      <c r="CH11" s="124">
        <v>0</v>
      </c>
      <c r="CI11" s="124">
        <v>0</v>
      </c>
      <c r="CJ11" s="124">
        <v>0</v>
      </c>
      <c r="CK11" s="124">
        <v>0</v>
      </c>
      <c r="CL11" s="124">
        <v>0</v>
      </c>
      <c r="CM11" s="124">
        <v>0</v>
      </c>
      <c r="CN11" s="124">
        <v>0</v>
      </c>
      <c r="CO11" s="124">
        <v>0</v>
      </c>
      <c r="CP11" s="124">
        <v>0</v>
      </c>
      <c r="CQ11" s="124">
        <v>0</v>
      </c>
      <c r="CR11" s="124">
        <v>0</v>
      </c>
      <c r="CS11" s="124">
        <v>0</v>
      </c>
      <c r="CT11" s="124">
        <v>0</v>
      </c>
      <c r="CU11" s="124">
        <v>0</v>
      </c>
      <c r="CV11" s="124">
        <v>0</v>
      </c>
      <c r="CW11" s="124">
        <v>0</v>
      </c>
      <c r="CX11" s="124">
        <v>0</v>
      </c>
      <c r="CY11" s="124">
        <v>0</v>
      </c>
      <c r="CZ11" s="124">
        <v>0</v>
      </c>
      <c r="DA11" s="124">
        <v>0</v>
      </c>
      <c r="DB11" s="124">
        <v>0</v>
      </c>
      <c r="DC11" s="124">
        <v>0</v>
      </c>
      <c r="DD11" s="124">
        <v>0</v>
      </c>
      <c r="DE11" s="124">
        <v>0</v>
      </c>
      <c r="DF11" s="124">
        <v>0</v>
      </c>
      <c r="DG11" s="124">
        <v>0</v>
      </c>
      <c r="DH11" s="138">
        <v>0</v>
      </c>
      <c r="DI11" s="138">
        <v>0</v>
      </c>
      <c r="DJ11" s="138">
        <v>0</v>
      </c>
    </row>
    <row r="12" spans="1:114" ht="19.5" customHeight="1">
      <c r="A12" s="104" t="s">
        <v>73</v>
      </c>
      <c r="B12" s="104" t="s">
        <v>74</v>
      </c>
      <c r="C12" s="104" t="s">
        <v>83</v>
      </c>
      <c r="D12" s="94" t="s">
        <v>291</v>
      </c>
      <c r="E12" s="123">
        <f t="shared" si="0"/>
        <v>18</v>
      </c>
      <c r="F12" s="124">
        <v>0</v>
      </c>
      <c r="G12" s="124">
        <v>0</v>
      </c>
      <c r="H12" s="124">
        <v>0</v>
      </c>
      <c r="I12" s="124">
        <v>0</v>
      </c>
      <c r="J12" s="124">
        <v>0</v>
      </c>
      <c r="K12" s="124">
        <v>0</v>
      </c>
      <c r="L12" s="124">
        <v>0</v>
      </c>
      <c r="M12" s="124">
        <v>0</v>
      </c>
      <c r="N12" s="124">
        <v>0</v>
      </c>
      <c r="O12" s="124">
        <v>0</v>
      </c>
      <c r="P12" s="124">
        <v>0</v>
      </c>
      <c r="Q12" s="124">
        <v>0</v>
      </c>
      <c r="R12" s="124">
        <v>0</v>
      </c>
      <c r="S12" s="124">
        <v>0</v>
      </c>
      <c r="T12" s="124">
        <v>18</v>
      </c>
      <c r="U12" s="124">
        <v>4</v>
      </c>
      <c r="V12" s="124">
        <v>0</v>
      </c>
      <c r="W12" s="124">
        <v>0</v>
      </c>
      <c r="X12" s="124">
        <v>0</v>
      </c>
      <c r="Y12" s="124">
        <v>3</v>
      </c>
      <c r="Z12" s="124">
        <v>0</v>
      </c>
      <c r="AA12" s="124">
        <v>0</v>
      </c>
      <c r="AB12" s="124">
        <v>0</v>
      </c>
      <c r="AC12" s="124">
        <v>11</v>
      </c>
      <c r="AD12" s="124">
        <v>0</v>
      </c>
      <c r="AE12" s="124">
        <v>0</v>
      </c>
      <c r="AF12" s="124">
        <v>0</v>
      </c>
      <c r="AG12" s="124">
        <v>0</v>
      </c>
      <c r="AH12" s="124">
        <v>0</v>
      </c>
      <c r="AI12" s="124">
        <v>0</v>
      </c>
      <c r="AJ12" s="124">
        <v>0</v>
      </c>
      <c r="AK12" s="124">
        <v>0</v>
      </c>
      <c r="AL12" s="124">
        <v>0</v>
      </c>
      <c r="AM12" s="124">
        <v>0</v>
      </c>
      <c r="AN12" s="124">
        <v>0</v>
      </c>
      <c r="AO12" s="124">
        <v>0</v>
      </c>
      <c r="AP12" s="124">
        <v>0</v>
      </c>
      <c r="AQ12" s="124">
        <v>0</v>
      </c>
      <c r="AR12" s="124">
        <v>0</v>
      </c>
      <c r="AS12" s="124">
        <v>0</v>
      </c>
      <c r="AT12" s="124">
        <v>0</v>
      </c>
      <c r="AU12" s="124">
        <v>0</v>
      </c>
      <c r="AV12" s="124">
        <v>0</v>
      </c>
      <c r="AW12" s="124">
        <v>0</v>
      </c>
      <c r="AX12" s="124">
        <v>0</v>
      </c>
      <c r="AY12" s="124">
        <v>0</v>
      </c>
      <c r="AZ12" s="124">
        <v>0</v>
      </c>
      <c r="BA12" s="124">
        <v>0</v>
      </c>
      <c r="BB12" s="124">
        <v>0</v>
      </c>
      <c r="BC12" s="124">
        <v>0</v>
      </c>
      <c r="BD12" s="124">
        <v>0</v>
      </c>
      <c r="BE12" s="124">
        <v>0</v>
      </c>
      <c r="BF12" s="124">
        <v>0</v>
      </c>
      <c r="BG12" s="124">
        <v>0</v>
      </c>
      <c r="BH12" s="124">
        <v>0</v>
      </c>
      <c r="BI12" s="124">
        <v>0</v>
      </c>
      <c r="BJ12" s="124">
        <v>0</v>
      </c>
      <c r="BK12" s="124">
        <v>0</v>
      </c>
      <c r="BL12" s="124">
        <v>0</v>
      </c>
      <c r="BM12" s="124">
        <v>0</v>
      </c>
      <c r="BN12" s="124">
        <v>0</v>
      </c>
      <c r="BO12" s="124">
        <v>0</v>
      </c>
      <c r="BP12" s="124">
        <v>0</v>
      </c>
      <c r="BQ12" s="124">
        <v>0</v>
      </c>
      <c r="BR12" s="124">
        <v>0</v>
      </c>
      <c r="BS12" s="124">
        <v>0</v>
      </c>
      <c r="BT12" s="124">
        <v>0</v>
      </c>
      <c r="BU12" s="124">
        <v>0</v>
      </c>
      <c r="BV12" s="124">
        <v>0</v>
      </c>
      <c r="BW12" s="124">
        <v>0</v>
      </c>
      <c r="BX12" s="124">
        <v>0</v>
      </c>
      <c r="BY12" s="124">
        <v>0</v>
      </c>
      <c r="BZ12" s="124">
        <v>0</v>
      </c>
      <c r="CA12" s="124">
        <v>0</v>
      </c>
      <c r="CB12" s="124">
        <v>0</v>
      </c>
      <c r="CC12" s="124">
        <v>0</v>
      </c>
      <c r="CD12" s="124">
        <v>0</v>
      </c>
      <c r="CE12" s="124">
        <v>0</v>
      </c>
      <c r="CF12" s="124">
        <v>0</v>
      </c>
      <c r="CG12" s="124">
        <v>0</v>
      </c>
      <c r="CH12" s="124">
        <v>0</v>
      </c>
      <c r="CI12" s="124">
        <v>0</v>
      </c>
      <c r="CJ12" s="124">
        <v>0</v>
      </c>
      <c r="CK12" s="124">
        <v>0</v>
      </c>
      <c r="CL12" s="124">
        <v>0</v>
      </c>
      <c r="CM12" s="124">
        <v>0</v>
      </c>
      <c r="CN12" s="124">
        <v>0</v>
      </c>
      <c r="CO12" s="124">
        <v>0</v>
      </c>
      <c r="CP12" s="124">
        <v>0</v>
      </c>
      <c r="CQ12" s="124">
        <v>0</v>
      </c>
      <c r="CR12" s="124">
        <v>0</v>
      </c>
      <c r="CS12" s="124">
        <v>0</v>
      </c>
      <c r="CT12" s="124">
        <v>0</v>
      </c>
      <c r="CU12" s="124">
        <v>0</v>
      </c>
      <c r="CV12" s="124">
        <v>0</v>
      </c>
      <c r="CW12" s="124">
        <v>0</v>
      </c>
      <c r="CX12" s="124">
        <v>0</v>
      </c>
      <c r="CY12" s="124">
        <v>0</v>
      </c>
      <c r="CZ12" s="124">
        <v>0</v>
      </c>
      <c r="DA12" s="124">
        <v>0</v>
      </c>
      <c r="DB12" s="124">
        <v>0</v>
      </c>
      <c r="DC12" s="124">
        <v>0</v>
      </c>
      <c r="DD12" s="124">
        <v>0</v>
      </c>
      <c r="DE12" s="124">
        <v>0</v>
      </c>
      <c r="DF12" s="124">
        <v>0</v>
      </c>
      <c r="DG12" s="124">
        <v>0</v>
      </c>
      <c r="DH12" s="138">
        <v>0</v>
      </c>
      <c r="DI12" s="138">
        <v>0</v>
      </c>
      <c r="DJ12" s="138">
        <v>0</v>
      </c>
    </row>
    <row r="13" spans="1:114" ht="19.5" customHeight="1">
      <c r="A13" s="104" t="s">
        <v>73</v>
      </c>
      <c r="B13" s="104" t="s">
        <v>74</v>
      </c>
      <c r="C13" s="104" t="s">
        <v>85</v>
      </c>
      <c r="D13" s="94" t="s">
        <v>292</v>
      </c>
      <c r="E13" s="123">
        <f t="shared" si="0"/>
        <v>51.019999999999996</v>
      </c>
      <c r="F13" s="124">
        <v>0</v>
      </c>
      <c r="G13" s="124">
        <v>0</v>
      </c>
      <c r="H13" s="124">
        <v>0</v>
      </c>
      <c r="I13" s="124">
        <v>0</v>
      </c>
      <c r="J13" s="124">
        <v>0</v>
      </c>
      <c r="K13" s="124">
        <v>0</v>
      </c>
      <c r="L13" s="124">
        <v>0</v>
      </c>
      <c r="M13" s="124">
        <v>0</v>
      </c>
      <c r="N13" s="124">
        <v>0</v>
      </c>
      <c r="O13" s="124">
        <v>0</v>
      </c>
      <c r="P13" s="124">
        <v>0</v>
      </c>
      <c r="Q13" s="124">
        <v>0</v>
      </c>
      <c r="R13" s="124">
        <v>0</v>
      </c>
      <c r="S13" s="124">
        <v>0</v>
      </c>
      <c r="T13" s="124">
        <v>39.5</v>
      </c>
      <c r="U13" s="124">
        <v>0</v>
      </c>
      <c r="V13" s="124">
        <v>0</v>
      </c>
      <c r="W13" s="124">
        <v>0</v>
      </c>
      <c r="X13" s="124">
        <v>0</v>
      </c>
      <c r="Y13" s="124">
        <v>9.5</v>
      </c>
      <c r="Z13" s="124">
        <v>0</v>
      </c>
      <c r="AA13" s="124">
        <v>0</v>
      </c>
      <c r="AB13" s="124">
        <v>0</v>
      </c>
      <c r="AC13" s="124">
        <v>0</v>
      </c>
      <c r="AD13" s="124">
        <v>0</v>
      </c>
      <c r="AE13" s="124">
        <v>0</v>
      </c>
      <c r="AF13" s="124">
        <v>21</v>
      </c>
      <c r="AG13" s="124">
        <v>0</v>
      </c>
      <c r="AH13" s="124">
        <v>0</v>
      </c>
      <c r="AI13" s="124">
        <v>0</v>
      </c>
      <c r="AJ13" s="124">
        <v>0</v>
      </c>
      <c r="AK13" s="124">
        <v>0</v>
      </c>
      <c r="AL13" s="124">
        <v>0</v>
      </c>
      <c r="AM13" s="124">
        <v>0</v>
      </c>
      <c r="AN13" s="124">
        <v>0</v>
      </c>
      <c r="AO13" s="124">
        <v>0</v>
      </c>
      <c r="AP13" s="124">
        <v>0</v>
      </c>
      <c r="AQ13" s="124">
        <v>0</v>
      </c>
      <c r="AR13" s="124">
        <v>0</v>
      </c>
      <c r="AS13" s="124">
        <v>0</v>
      </c>
      <c r="AT13" s="124">
        <v>9</v>
      </c>
      <c r="AU13" s="124">
        <v>0</v>
      </c>
      <c r="AV13" s="124">
        <v>0</v>
      </c>
      <c r="AW13" s="124">
        <v>0</v>
      </c>
      <c r="AX13" s="124">
        <v>0</v>
      </c>
      <c r="AY13" s="124">
        <v>0</v>
      </c>
      <c r="AZ13" s="124">
        <v>0</v>
      </c>
      <c r="BA13" s="124">
        <v>0</v>
      </c>
      <c r="BB13" s="124">
        <v>0</v>
      </c>
      <c r="BC13" s="124">
        <v>0</v>
      </c>
      <c r="BD13" s="124">
        <v>0</v>
      </c>
      <c r="BE13" s="124">
        <v>0</v>
      </c>
      <c r="BF13" s="124">
        <v>0</v>
      </c>
      <c r="BG13" s="124">
        <v>0</v>
      </c>
      <c r="BH13" s="124">
        <v>0</v>
      </c>
      <c r="BI13" s="124">
        <v>0</v>
      </c>
      <c r="BJ13" s="124">
        <v>0</v>
      </c>
      <c r="BK13" s="124">
        <v>0</v>
      </c>
      <c r="BL13" s="124">
        <v>0</v>
      </c>
      <c r="BM13" s="124">
        <v>0</v>
      </c>
      <c r="BN13" s="124">
        <v>0</v>
      </c>
      <c r="BO13" s="124">
        <v>0</v>
      </c>
      <c r="BP13" s="124">
        <v>0</v>
      </c>
      <c r="BQ13" s="124">
        <v>0</v>
      </c>
      <c r="BR13" s="124">
        <v>0</v>
      </c>
      <c r="BS13" s="124">
        <v>0</v>
      </c>
      <c r="BT13" s="124">
        <v>0</v>
      </c>
      <c r="BU13" s="124">
        <v>0</v>
      </c>
      <c r="BV13" s="124">
        <v>0</v>
      </c>
      <c r="BW13" s="124">
        <v>0</v>
      </c>
      <c r="BX13" s="124">
        <v>0</v>
      </c>
      <c r="BY13" s="124">
        <v>11.52</v>
      </c>
      <c r="BZ13" s="124">
        <v>0</v>
      </c>
      <c r="CA13" s="124">
        <v>0</v>
      </c>
      <c r="CB13" s="124">
        <v>0</v>
      </c>
      <c r="CC13" s="124">
        <v>0</v>
      </c>
      <c r="CD13" s="124">
        <v>0</v>
      </c>
      <c r="CE13" s="124">
        <v>11.52</v>
      </c>
      <c r="CF13" s="124">
        <v>0</v>
      </c>
      <c r="CG13" s="124">
        <v>0</v>
      </c>
      <c r="CH13" s="124">
        <v>0</v>
      </c>
      <c r="CI13" s="124">
        <v>0</v>
      </c>
      <c r="CJ13" s="124">
        <v>0</v>
      </c>
      <c r="CK13" s="124">
        <v>0</v>
      </c>
      <c r="CL13" s="124">
        <v>0</v>
      </c>
      <c r="CM13" s="124">
        <v>0</v>
      </c>
      <c r="CN13" s="124">
        <v>0</v>
      </c>
      <c r="CO13" s="124">
        <v>0</v>
      </c>
      <c r="CP13" s="124">
        <v>0</v>
      </c>
      <c r="CQ13" s="124">
        <v>0</v>
      </c>
      <c r="CR13" s="124">
        <v>0</v>
      </c>
      <c r="CS13" s="124">
        <v>0</v>
      </c>
      <c r="CT13" s="124">
        <v>0</v>
      </c>
      <c r="CU13" s="124">
        <v>0</v>
      </c>
      <c r="CV13" s="124">
        <v>0</v>
      </c>
      <c r="CW13" s="124">
        <v>0</v>
      </c>
      <c r="CX13" s="124">
        <v>0</v>
      </c>
      <c r="CY13" s="124">
        <v>0</v>
      </c>
      <c r="CZ13" s="124">
        <v>0</v>
      </c>
      <c r="DA13" s="124">
        <v>0</v>
      </c>
      <c r="DB13" s="124">
        <v>0</v>
      </c>
      <c r="DC13" s="124">
        <v>0</v>
      </c>
      <c r="DD13" s="124">
        <v>0</v>
      </c>
      <c r="DE13" s="124">
        <v>0</v>
      </c>
      <c r="DF13" s="124">
        <v>0</v>
      </c>
      <c r="DG13" s="124">
        <v>0</v>
      </c>
      <c r="DH13" s="138">
        <v>0</v>
      </c>
      <c r="DI13" s="138">
        <v>0</v>
      </c>
      <c r="DJ13" s="138">
        <v>0</v>
      </c>
    </row>
    <row r="14" spans="1:114" ht="19.5" customHeight="1">
      <c r="A14" s="104" t="s">
        <v>73</v>
      </c>
      <c r="B14" s="104" t="s">
        <v>74</v>
      </c>
      <c r="C14" s="104" t="s">
        <v>87</v>
      </c>
      <c r="D14" s="94" t="s">
        <v>293</v>
      </c>
      <c r="E14" s="123">
        <f t="shared" si="0"/>
        <v>6</v>
      </c>
      <c r="F14" s="124">
        <v>0</v>
      </c>
      <c r="G14" s="124">
        <v>0</v>
      </c>
      <c r="H14" s="124">
        <v>0</v>
      </c>
      <c r="I14" s="124">
        <v>0</v>
      </c>
      <c r="J14" s="124">
        <v>0</v>
      </c>
      <c r="K14" s="124">
        <v>0</v>
      </c>
      <c r="L14" s="124">
        <v>0</v>
      </c>
      <c r="M14" s="124">
        <v>0</v>
      </c>
      <c r="N14" s="124">
        <v>0</v>
      </c>
      <c r="O14" s="124">
        <v>0</v>
      </c>
      <c r="P14" s="124">
        <v>0</v>
      </c>
      <c r="Q14" s="124">
        <v>0</v>
      </c>
      <c r="R14" s="124">
        <v>0</v>
      </c>
      <c r="S14" s="124">
        <v>0</v>
      </c>
      <c r="T14" s="124">
        <v>6</v>
      </c>
      <c r="U14" s="124">
        <v>1</v>
      </c>
      <c r="V14" s="124">
        <v>0</v>
      </c>
      <c r="W14" s="124">
        <v>0</v>
      </c>
      <c r="X14" s="124">
        <v>0</v>
      </c>
      <c r="Y14" s="124">
        <v>0</v>
      </c>
      <c r="Z14" s="124">
        <v>0</v>
      </c>
      <c r="AA14" s="124">
        <v>0</v>
      </c>
      <c r="AB14" s="124">
        <v>0</v>
      </c>
      <c r="AC14" s="124">
        <v>3</v>
      </c>
      <c r="AD14" s="124">
        <v>0</v>
      </c>
      <c r="AE14" s="124">
        <v>0</v>
      </c>
      <c r="AF14" s="124">
        <v>0</v>
      </c>
      <c r="AG14" s="124">
        <v>0</v>
      </c>
      <c r="AH14" s="124">
        <v>0</v>
      </c>
      <c r="AI14" s="124">
        <v>0</v>
      </c>
      <c r="AJ14" s="124">
        <v>0</v>
      </c>
      <c r="AK14" s="124">
        <v>0</v>
      </c>
      <c r="AL14" s="124">
        <v>0</v>
      </c>
      <c r="AM14" s="124">
        <v>0</v>
      </c>
      <c r="AN14" s="124">
        <v>0</v>
      </c>
      <c r="AO14" s="124">
        <v>0</v>
      </c>
      <c r="AP14" s="124">
        <v>0</v>
      </c>
      <c r="AQ14" s="124">
        <v>0</v>
      </c>
      <c r="AR14" s="124">
        <v>0</v>
      </c>
      <c r="AS14" s="124">
        <v>0</v>
      </c>
      <c r="AT14" s="124">
        <v>2</v>
      </c>
      <c r="AU14" s="124">
        <v>0</v>
      </c>
      <c r="AV14" s="124">
        <v>0</v>
      </c>
      <c r="AW14" s="124">
        <v>0</v>
      </c>
      <c r="AX14" s="124">
        <v>0</v>
      </c>
      <c r="AY14" s="124">
        <v>0</v>
      </c>
      <c r="AZ14" s="124">
        <v>0</v>
      </c>
      <c r="BA14" s="124">
        <v>0</v>
      </c>
      <c r="BB14" s="124">
        <v>0</v>
      </c>
      <c r="BC14" s="124">
        <v>0</v>
      </c>
      <c r="BD14" s="124">
        <v>0</v>
      </c>
      <c r="BE14" s="124">
        <v>0</v>
      </c>
      <c r="BF14" s="124">
        <v>0</v>
      </c>
      <c r="BG14" s="124">
        <v>0</v>
      </c>
      <c r="BH14" s="124">
        <v>0</v>
      </c>
      <c r="BI14" s="124">
        <v>0</v>
      </c>
      <c r="BJ14" s="124">
        <v>0</v>
      </c>
      <c r="BK14" s="124">
        <v>0</v>
      </c>
      <c r="BL14" s="124">
        <v>0</v>
      </c>
      <c r="BM14" s="124">
        <v>0</v>
      </c>
      <c r="BN14" s="124">
        <v>0</v>
      </c>
      <c r="BO14" s="124">
        <v>0</v>
      </c>
      <c r="BP14" s="124">
        <v>0</v>
      </c>
      <c r="BQ14" s="124">
        <v>0</v>
      </c>
      <c r="BR14" s="124">
        <v>0</v>
      </c>
      <c r="BS14" s="124">
        <v>0</v>
      </c>
      <c r="BT14" s="124">
        <v>0</v>
      </c>
      <c r="BU14" s="124">
        <v>0</v>
      </c>
      <c r="BV14" s="124">
        <v>0</v>
      </c>
      <c r="BW14" s="124">
        <v>0</v>
      </c>
      <c r="BX14" s="124">
        <v>0</v>
      </c>
      <c r="BY14" s="124">
        <v>0</v>
      </c>
      <c r="BZ14" s="124">
        <v>0</v>
      </c>
      <c r="CA14" s="124">
        <v>0</v>
      </c>
      <c r="CB14" s="124">
        <v>0</v>
      </c>
      <c r="CC14" s="124">
        <v>0</v>
      </c>
      <c r="CD14" s="124">
        <v>0</v>
      </c>
      <c r="CE14" s="124">
        <v>0</v>
      </c>
      <c r="CF14" s="124">
        <v>0</v>
      </c>
      <c r="CG14" s="124">
        <v>0</v>
      </c>
      <c r="CH14" s="124">
        <v>0</v>
      </c>
      <c r="CI14" s="124">
        <v>0</v>
      </c>
      <c r="CJ14" s="124">
        <v>0</v>
      </c>
      <c r="CK14" s="124">
        <v>0</v>
      </c>
      <c r="CL14" s="124">
        <v>0</v>
      </c>
      <c r="CM14" s="124">
        <v>0</v>
      </c>
      <c r="CN14" s="124">
        <v>0</v>
      </c>
      <c r="CO14" s="124">
        <v>0</v>
      </c>
      <c r="CP14" s="124">
        <v>0</v>
      </c>
      <c r="CQ14" s="124">
        <v>0</v>
      </c>
      <c r="CR14" s="124">
        <v>0</v>
      </c>
      <c r="CS14" s="124">
        <v>0</v>
      </c>
      <c r="CT14" s="124">
        <v>0</v>
      </c>
      <c r="CU14" s="124">
        <v>0</v>
      </c>
      <c r="CV14" s="124">
        <v>0</v>
      </c>
      <c r="CW14" s="124">
        <v>0</v>
      </c>
      <c r="CX14" s="124">
        <v>0</v>
      </c>
      <c r="CY14" s="124">
        <v>0</v>
      </c>
      <c r="CZ14" s="124">
        <v>0</v>
      </c>
      <c r="DA14" s="124">
        <v>0</v>
      </c>
      <c r="DB14" s="124">
        <v>0</v>
      </c>
      <c r="DC14" s="124">
        <v>0</v>
      </c>
      <c r="DD14" s="124">
        <v>0</v>
      </c>
      <c r="DE14" s="124">
        <v>0</v>
      </c>
      <c r="DF14" s="124">
        <v>0</v>
      </c>
      <c r="DG14" s="124">
        <v>0</v>
      </c>
      <c r="DH14" s="138">
        <v>0</v>
      </c>
      <c r="DI14" s="138">
        <v>0</v>
      </c>
      <c r="DJ14" s="138">
        <v>0</v>
      </c>
    </row>
    <row r="15" spans="1:114" ht="19.5" customHeight="1">
      <c r="A15" s="104" t="s">
        <v>73</v>
      </c>
      <c r="B15" s="104" t="s">
        <v>74</v>
      </c>
      <c r="C15" s="104" t="s">
        <v>89</v>
      </c>
      <c r="D15" s="94" t="s">
        <v>294</v>
      </c>
      <c r="E15" s="123">
        <f t="shared" si="0"/>
        <v>156</v>
      </c>
      <c r="F15" s="124">
        <v>0</v>
      </c>
      <c r="G15" s="124">
        <v>0</v>
      </c>
      <c r="H15" s="124">
        <v>0</v>
      </c>
      <c r="I15" s="124">
        <v>0</v>
      </c>
      <c r="J15" s="124">
        <v>0</v>
      </c>
      <c r="K15" s="124">
        <v>0</v>
      </c>
      <c r="L15" s="124">
        <v>0</v>
      </c>
      <c r="M15" s="124">
        <v>0</v>
      </c>
      <c r="N15" s="124">
        <v>0</v>
      </c>
      <c r="O15" s="124">
        <v>0</v>
      </c>
      <c r="P15" s="124">
        <v>0</v>
      </c>
      <c r="Q15" s="124">
        <v>0</v>
      </c>
      <c r="R15" s="124">
        <v>0</v>
      </c>
      <c r="S15" s="124">
        <v>0</v>
      </c>
      <c r="T15" s="124">
        <v>156</v>
      </c>
      <c r="U15" s="124">
        <v>1</v>
      </c>
      <c r="V15" s="124">
        <v>0</v>
      </c>
      <c r="W15" s="124">
        <v>0</v>
      </c>
      <c r="X15" s="124">
        <v>0</v>
      </c>
      <c r="Y15" s="124">
        <v>0</v>
      </c>
      <c r="Z15" s="124">
        <v>0</v>
      </c>
      <c r="AA15" s="124">
        <v>0</v>
      </c>
      <c r="AB15" s="124">
        <v>0</v>
      </c>
      <c r="AC15" s="124">
        <v>15.6</v>
      </c>
      <c r="AD15" s="124">
        <v>0</v>
      </c>
      <c r="AE15" s="124">
        <v>0</v>
      </c>
      <c r="AF15" s="124">
        <v>0</v>
      </c>
      <c r="AG15" s="124">
        <v>0</v>
      </c>
      <c r="AH15" s="124">
        <v>0</v>
      </c>
      <c r="AI15" s="124">
        <v>0</v>
      </c>
      <c r="AJ15" s="124">
        <v>0</v>
      </c>
      <c r="AK15" s="124">
        <v>0</v>
      </c>
      <c r="AL15" s="124">
        <v>0</v>
      </c>
      <c r="AM15" s="124">
        <v>5.4</v>
      </c>
      <c r="AN15" s="124">
        <v>130</v>
      </c>
      <c r="AO15" s="124">
        <v>0</v>
      </c>
      <c r="AP15" s="124">
        <v>0</v>
      </c>
      <c r="AQ15" s="124">
        <v>0</v>
      </c>
      <c r="AR15" s="124">
        <v>0</v>
      </c>
      <c r="AS15" s="124">
        <v>0</v>
      </c>
      <c r="AT15" s="124">
        <v>4</v>
      </c>
      <c r="AU15" s="124">
        <v>0</v>
      </c>
      <c r="AV15" s="124">
        <v>0</v>
      </c>
      <c r="AW15" s="124">
        <v>0</v>
      </c>
      <c r="AX15" s="124">
        <v>0</v>
      </c>
      <c r="AY15" s="124">
        <v>0</v>
      </c>
      <c r="AZ15" s="124">
        <v>0</v>
      </c>
      <c r="BA15" s="124">
        <v>0</v>
      </c>
      <c r="BB15" s="124">
        <v>0</v>
      </c>
      <c r="BC15" s="124">
        <v>0</v>
      </c>
      <c r="BD15" s="124">
        <v>0</v>
      </c>
      <c r="BE15" s="124">
        <v>0</v>
      </c>
      <c r="BF15" s="124">
        <v>0</v>
      </c>
      <c r="BG15" s="124">
        <v>0</v>
      </c>
      <c r="BH15" s="124">
        <v>0</v>
      </c>
      <c r="BI15" s="124">
        <v>0</v>
      </c>
      <c r="BJ15" s="124">
        <v>0</v>
      </c>
      <c r="BK15" s="124">
        <v>0</v>
      </c>
      <c r="BL15" s="124">
        <v>0</v>
      </c>
      <c r="BM15" s="124">
        <v>0</v>
      </c>
      <c r="BN15" s="124">
        <v>0</v>
      </c>
      <c r="BO15" s="124">
        <v>0</v>
      </c>
      <c r="BP15" s="124">
        <v>0</v>
      </c>
      <c r="BQ15" s="124">
        <v>0</v>
      </c>
      <c r="BR15" s="124">
        <v>0</v>
      </c>
      <c r="BS15" s="124">
        <v>0</v>
      </c>
      <c r="BT15" s="124">
        <v>0</v>
      </c>
      <c r="BU15" s="124">
        <v>0</v>
      </c>
      <c r="BV15" s="124">
        <v>0</v>
      </c>
      <c r="BW15" s="124">
        <v>0</v>
      </c>
      <c r="BX15" s="124">
        <v>0</v>
      </c>
      <c r="BY15" s="124">
        <v>0</v>
      </c>
      <c r="BZ15" s="124">
        <v>0</v>
      </c>
      <c r="CA15" s="124">
        <v>0</v>
      </c>
      <c r="CB15" s="124">
        <v>0</v>
      </c>
      <c r="CC15" s="124">
        <v>0</v>
      </c>
      <c r="CD15" s="124">
        <v>0</v>
      </c>
      <c r="CE15" s="124">
        <v>0</v>
      </c>
      <c r="CF15" s="124">
        <v>0</v>
      </c>
      <c r="CG15" s="124">
        <v>0</v>
      </c>
      <c r="CH15" s="124">
        <v>0</v>
      </c>
      <c r="CI15" s="124">
        <v>0</v>
      </c>
      <c r="CJ15" s="124">
        <v>0</v>
      </c>
      <c r="CK15" s="124">
        <v>0</v>
      </c>
      <c r="CL15" s="124">
        <v>0</v>
      </c>
      <c r="CM15" s="124">
        <v>0</v>
      </c>
      <c r="CN15" s="124">
        <v>0</v>
      </c>
      <c r="CO15" s="124">
        <v>0</v>
      </c>
      <c r="CP15" s="124">
        <v>0</v>
      </c>
      <c r="CQ15" s="124">
        <v>0</v>
      </c>
      <c r="CR15" s="124">
        <v>0</v>
      </c>
      <c r="CS15" s="124">
        <v>0</v>
      </c>
      <c r="CT15" s="124">
        <v>0</v>
      </c>
      <c r="CU15" s="124">
        <v>0</v>
      </c>
      <c r="CV15" s="124">
        <v>0</v>
      </c>
      <c r="CW15" s="124">
        <v>0</v>
      </c>
      <c r="CX15" s="124">
        <v>0</v>
      </c>
      <c r="CY15" s="124">
        <v>0</v>
      </c>
      <c r="CZ15" s="124">
        <v>0</v>
      </c>
      <c r="DA15" s="124">
        <v>0</v>
      </c>
      <c r="DB15" s="124">
        <v>0</v>
      </c>
      <c r="DC15" s="124">
        <v>0</v>
      </c>
      <c r="DD15" s="124">
        <v>0</v>
      </c>
      <c r="DE15" s="124">
        <v>0</v>
      </c>
      <c r="DF15" s="124">
        <v>0</v>
      </c>
      <c r="DG15" s="124">
        <v>0</v>
      </c>
      <c r="DH15" s="138">
        <v>0</v>
      </c>
      <c r="DI15" s="138">
        <v>0</v>
      </c>
      <c r="DJ15" s="138">
        <v>0</v>
      </c>
    </row>
    <row r="16" spans="1:114" ht="19.5" customHeight="1">
      <c r="A16" s="104" t="s">
        <v>73</v>
      </c>
      <c r="B16" s="104" t="s">
        <v>74</v>
      </c>
      <c r="C16" s="104" t="s">
        <v>91</v>
      </c>
      <c r="D16" s="94" t="s">
        <v>295</v>
      </c>
      <c r="E16" s="123">
        <f t="shared" si="0"/>
        <v>33</v>
      </c>
      <c r="F16" s="124">
        <v>0</v>
      </c>
      <c r="G16" s="124">
        <v>0</v>
      </c>
      <c r="H16" s="124">
        <v>0</v>
      </c>
      <c r="I16" s="124">
        <v>0</v>
      </c>
      <c r="J16" s="124">
        <v>0</v>
      </c>
      <c r="K16" s="124">
        <v>0</v>
      </c>
      <c r="L16" s="124">
        <v>0</v>
      </c>
      <c r="M16" s="124">
        <v>0</v>
      </c>
      <c r="N16" s="124">
        <v>0</v>
      </c>
      <c r="O16" s="124">
        <v>0</v>
      </c>
      <c r="P16" s="124">
        <v>0</v>
      </c>
      <c r="Q16" s="124">
        <v>0</v>
      </c>
      <c r="R16" s="124">
        <v>0</v>
      </c>
      <c r="S16" s="124">
        <v>0</v>
      </c>
      <c r="T16" s="124">
        <v>33</v>
      </c>
      <c r="U16" s="124">
        <v>0</v>
      </c>
      <c r="V16" s="124">
        <v>0</v>
      </c>
      <c r="W16" s="124">
        <v>0</v>
      </c>
      <c r="X16" s="124">
        <v>0</v>
      </c>
      <c r="Y16" s="124">
        <v>4</v>
      </c>
      <c r="Z16" s="124">
        <v>0</v>
      </c>
      <c r="AA16" s="124">
        <v>0</v>
      </c>
      <c r="AB16" s="124">
        <v>0</v>
      </c>
      <c r="AC16" s="124">
        <v>6.8</v>
      </c>
      <c r="AD16" s="124">
        <v>0</v>
      </c>
      <c r="AE16" s="124">
        <v>0</v>
      </c>
      <c r="AF16" s="124">
        <v>0</v>
      </c>
      <c r="AG16" s="124">
        <v>0</v>
      </c>
      <c r="AH16" s="124">
        <v>10</v>
      </c>
      <c r="AI16" s="124">
        <v>0</v>
      </c>
      <c r="AJ16" s="124">
        <v>0</v>
      </c>
      <c r="AK16" s="124">
        <v>0</v>
      </c>
      <c r="AL16" s="124">
        <v>0</v>
      </c>
      <c r="AM16" s="124">
        <v>9.2</v>
      </c>
      <c r="AN16" s="124">
        <v>1</v>
      </c>
      <c r="AO16" s="124">
        <v>0</v>
      </c>
      <c r="AP16" s="124">
        <v>0</v>
      </c>
      <c r="AQ16" s="124">
        <v>0</v>
      </c>
      <c r="AR16" s="124">
        <v>0</v>
      </c>
      <c r="AS16" s="124">
        <v>0</v>
      </c>
      <c r="AT16" s="124">
        <v>2</v>
      </c>
      <c r="AU16" s="124">
        <v>0</v>
      </c>
      <c r="AV16" s="124">
        <v>0</v>
      </c>
      <c r="AW16" s="124">
        <v>0</v>
      </c>
      <c r="AX16" s="124">
        <v>0</v>
      </c>
      <c r="AY16" s="124">
        <v>0</v>
      </c>
      <c r="AZ16" s="124">
        <v>0</v>
      </c>
      <c r="BA16" s="124">
        <v>0</v>
      </c>
      <c r="BB16" s="124">
        <v>0</v>
      </c>
      <c r="BC16" s="124">
        <v>0</v>
      </c>
      <c r="BD16" s="124">
        <v>0</v>
      </c>
      <c r="BE16" s="124">
        <v>0</v>
      </c>
      <c r="BF16" s="124">
        <v>0</v>
      </c>
      <c r="BG16" s="124">
        <v>0</v>
      </c>
      <c r="BH16" s="124">
        <v>0</v>
      </c>
      <c r="BI16" s="124">
        <v>0</v>
      </c>
      <c r="BJ16" s="124">
        <v>0</v>
      </c>
      <c r="BK16" s="124">
        <v>0</v>
      </c>
      <c r="BL16" s="124">
        <v>0</v>
      </c>
      <c r="BM16" s="124">
        <v>0</v>
      </c>
      <c r="BN16" s="124">
        <v>0</v>
      </c>
      <c r="BO16" s="124">
        <v>0</v>
      </c>
      <c r="BP16" s="124">
        <v>0</v>
      </c>
      <c r="BQ16" s="124">
        <v>0</v>
      </c>
      <c r="BR16" s="124">
        <v>0</v>
      </c>
      <c r="BS16" s="124">
        <v>0</v>
      </c>
      <c r="BT16" s="124">
        <v>0</v>
      </c>
      <c r="BU16" s="124">
        <v>0</v>
      </c>
      <c r="BV16" s="124">
        <v>0</v>
      </c>
      <c r="BW16" s="124">
        <v>0</v>
      </c>
      <c r="BX16" s="124">
        <v>0</v>
      </c>
      <c r="BY16" s="124">
        <v>0</v>
      </c>
      <c r="BZ16" s="124">
        <v>0</v>
      </c>
      <c r="CA16" s="124">
        <v>0</v>
      </c>
      <c r="CB16" s="124">
        <v>0</v>
      </c>
      <c r="CC16" s="124">
        <v>0</v>
      </c>
      <c r="CD16" s="124">
        <v>0</v>
      </c>
      <c r="CE16" s="124">
        <v>0</v>
      </c>
      <c r="CF16" s="124">
        <v>0</v>
      </c>
      <c r="CG16" s="124">
        <v>0</v>
      </c>
      <c r="CH16" s="124">
        <v>0</v>
      </c>
      <c r="CI16" s="124">
        <v>0</v>
      </c>
      <c r="CJ16" s="124">
        <v>0</v>
      </c>
      <c r="CK16" s="124">
        <v>0</v>
      </c>
      <c r="CL16" s="124">
        <v>0</v>
      </c>
      <c r="CM16" s="124">
        <v>0</v>
      </c>
      <c r="CN16" s="124">
        <v>0</v>
      </c>
      <c r="CO16" s="124">
        <v>0</v>
      </c>
      <c r="CP16" s="124">
        <v>0</v>
      </c>
      <c r="CQ16" s="124">
        <v>0</v>
      </c>
      <c r="CR16" s="124">
        <v>0</v>
      </c>
      <c r="CS16" s="124">
        <v>0</v>
      </c>
      <c r="CT16" s="124">
        <v>0</v>
      </c>
      <c r="CU16" s="124">
        <v>0</v>
      </c>
      <c r="CV16" s="124">
        <v>0</v>
      </c>
      <c r="CW16" s="124">
        <v>0</v>
      </c>
      <c r="CX16" s="124">
        <v>0</v>
      </c>
      <c r="CY16" s="124">
        <v>0</v>
      </c>
      <c r="CZ16" s="124">
        <v>0</v>
      </c>
      <c r="DA16" s="124">
        <v>0</v>
      </c>
      <c r="DB16" s="124">
        <v>0</v>
      </c>
      <c r="DC16" s="124">
        <v>0</v>
      </c>
      <c r="DD16" s="124">
        <v>0</v>
      </c>
      <c r="DE16" s="124">
        <v>0</v>
      </c>
      <c r="DF16" s="124">
        <v>0</v>
      </c>
      <c r="DG16" s="124">
        <v>0</v>
      </c>
      <c r="DH16" s="138">
        <v>0</v>
      </c>
      <c r="DI16" s="138">
        <v>0</v>
      </c>
      <c r="DJ16" s="138">
        <v>0</v>
      </c>
    </row>
    <row r="17" spans="1:114" ht="19.5" customHeight="1">
      <c r="A17" s="104" t="s">
        <v>73</v>
      </c>
      <c r="B17" s="104" t="s">
        <v>74</v>
      </c>
      <c r="C17" s="104" t="s">
        <v>93</v>
      </c>
      <c r="D17" s="94" t="s">
        <v>296</v>
      </c>
      <c r="E17" s="123">
        <f t="shared" si="0"/>
        <v>57</v>
      </c>
      <c r="F17" s="124">
        <v>0</v>
      </c>
      <c r="G17" s="124">
        <v>0</v>
      </c>
      <c r="H17" s="124">
        <v>0</v>
      </c>
      <c r="I17" s="124">
        <v>0</v>
      </c>
      <c r="J17" s="124">
        <v>0</v>
      </c>
      <c r="K17" s="124">
        <v>0</v>
      </c>
      <c r="L17" s="124">
        <v>0</v>
      </c>
      <c r="M17" s="124">
        <v>0</v>
      </c>
      <c r="N17" s="124">
        <v>0</v>
      </c>
      <c r="O17" s="124">
        <v>0</v>
      </c>
      <c r="P17" s="124">
        <v>0</v>
      </c>
      <c r="Q17" s="124">
        <v>0</v>
      </c>
      <c r="R17" s="124">
        <v>0</v>
      </c>
      <c r="S17" s="124">
        <v>0</v>
      </c>
      <c r="T17" s="124">
        <v>57</v>
      </c>
      <c r="U17" s="124">
        <v>0</v>
      </c>
      <c r="V17" s="124">
        <v>0</v>
      </c>
      <c r="W17" s="124">
        <v>0</v>
      </c>
      <c r="X17" s="124">
        <v>0</v>
      </c>
      <c r="Y17" s="124">
        <v>0</v>
      </c>
      <c r="Z17" s="124">
        <v>0</v>
      </c>
      <c r="AA17" s="124">
        <v>0</v>
      </c>
      <c r="AB17" s="124">
        <v>0</v>
      </c>
      <c r="AC17" s="124">
        <v>3</v>
      </c>
      <c r="AD17" s="124">
        <v>0</v>
      </c>
      <c r="AE17" s="124">
        <v>0</v>
      </c>
      <c r="AF17" s="124">
        <v>0</v>
      </c>
      <c r="AG17" s="124">
        <v>0</v>
      </c>
      <c r="AH17" s="124">
        <v>40</v>
      </c>
      <c r="AI17" s="124">
        <v>0</v>
      </c>
      <c r="AJ17" s="124">
        <v>0</v>
      </c>
      <c r="AK17" s="124">
        <v>0</v>
      </c>
      <c r="AL17" s="124">
        <v>0</v>
      </c>
      <c r="AM17" s="124">
        <v>0</v>
      </c>
      <c r="AN17" s="124">
        <v>0</v>
      </c>
      <c r="AO17" s="124">
        <v>0</v>
      </c>
      <c r="AP17" s="124">
        <v>0</v>
      </c>
      <c r="AQ17" s="124">
        <v>0</v>
      </c>
      <c r="AR17" s="124">
        <v>0</v>
      </c>
      <c r="AS17" s="124">
        <v>0</v>
      </c>
      <c r="AT17" s="124">
        <v>14</v>
      </c>
      <c r="AU17" s="124">
        <v>0</v>
      </c>
      <c r="AV17" s="124">
        <v>0</v>
      </c>
      <c r="AW17" s="124">
        <v>0</v>
      </c>
      <c r="AX17" s="124">
        <v>0</v>
      </c>
      <c r="AY17" s="124">
        <v>0</v>
      </c>
      <c r="AZ17" s="124">
        <v>0</v>
      </c>
      <c r="BA17" s="124">
        <v>0</v>
      </c>
      <c r="BB17" s="124">
        <v>0</v>
      </c>
      <c r="BC17" s="124">
        <v>0</v>
      </c>
      <c r="BD17" s="124">
        <v>0</v>
      </c>
      <c r="BE17" s="124">
        <v>0</v>
      </c>
      <c r="BF17" s="124">
        <v>0</v>
      </c>
      <c r="BG17" s="124">
        <v>0</v>
      </c>
      <c r="BH17" s="124">
        <v>0</v>
      </c>
      <c r="BI17" s="124">
        <v>0</v>
      </c>
      <c r="BJ17" s="124">
        <v>0</v>
      </c>
      <c r="BK17" s="124">
        <v>0</v>
      </c>
      <c r="BL17" s="124">
        <v>0</v>
      </c>
      <c r="BM17" s="124">
        <v>0</v>
      </c>
      <c r="BN17" s="124">
        <v>0</v>
      </c>
      <c r="BO17" s="124">
        <v>0</v>
      </c>
      <c r="BP17" s="124">
        <v>0</v>
      </c>
      <c r="BQ17" s="124">
        <v>0</v>
      </c>
      <c r="BR17" s="124">
        <v>0</v>
      </c>
      <c r="BS17" s="124">
        <v>0</v>
      </c>
      <c r="BT17" s="124">
        <v>0</v>
      </c>
      <c r="BU17" s="124">
        <v>0</v>
      </c>
      <c r="BV17" s="124">
        <v>0</v>
      </c>
      <c r="BW17" s="124">
        <v>0</v>
      </c>
      <c r="BX17" s="124">
        <v>0</v>
      </c>
      <c r="BY17" s="124">
        <v>0</v>
      </c>
      <c r="BZ17" s="124">
        <v>0</v>
      </c>
      <c r="CA17" s="124">
        <v>0</v>
      </c>
      <c r="CB17" s="124">
        <v>0</v>
      </c>
      <c r="CC17" s="124">
        <v>0</v>
      </c>
      <c r="CD17" s="124">
        <v>0</v>
      </c>
      <c r="CE17" s="124">
        <v>0</v>
      </c>
      <c r="CF17" s="124">
        <v>0</v>
      </c>
      <c r="CG17" s="124">
        <v>0</v>
      </c>
      <c r="CH17" s="124">
        <v>0</v>
      </c>
      <c r="CI17" s="124">
        <v>0</v>
      </c>
      <c r="CJ17" s="124">
        <v>0</v>
      </c>
      <c r="CK17" s="124">
        <v>0</v>
      </c>
      <c r="CL17" s="124">
        <v>0</v>
      </c>
      <c r="CM17" s="124">
        <v>0</v>
      </c>
      <c r="CN17" s="124">
        <v>0</v>
      </c>
      <c r="CO17" s="124">
        <v>0</v>
      </c>
      <c r="CP17" s="124">
        <v>0</v>
      </c>
      <c r="CQ17" s="124">
        <v>0</v>
      </c>
      <c r="CR17" s="124">
        <v>0</v>
      </c>
      <c r="CS17" s="124">
        <v>0</v>
      </c>
      <c r="CT17" s="124">
        <v>0</v>
      </c>
      <c r="CU17" s="124">
        <v>0</v>
      </c>
      <c r="CV17" s="124">
        <v>0</v>
      </c>
      <c r="CW17" s="124">
        <v>0</v>
      </c>
      <c r="CX17" s="124">
        <v>0</v>
      </c>
      <c r="CY17" s="124">
        <v>0</v>
      </c>
      <c r="CZ17" s="124">
        <v>0</v>
      </c>
      <c r="DA17" s="124">
        <v>0</v>
      </c>
      <c r="DB17" s="124">
        <v>0</v>
      </c>
      <c r="DC17" s="124">
        <v>0</v>
      </c>
      <c r="DD17" s="124">
        <v>0</v>
      </c>
      <c r="DE17" s="124">
        <v>0</v>
      </c>
      <c r="DF17" s="124">
        <v>0</v>
      </c>
      <c r="DG17" s="124">
        <v>0</v>
      </c>
      <c r="DH17" s="138">
        <v>0</v>
      </c>
      <c r="DI17" s="138">
        <v>0</v>
      </c>
      <c r="DJ17" s="138">
        <v>0</v>
      </c>
    </row>
    <row r="18" spans="1:114" ht="19.5" customHeight="1">
      <c r="A18" s="104" t="s">
        <v>71</v>
      </c>
      <c r="B18" s="104" t="s">
        <v>71</v>
      </c>
      <c r="C18" s="104" t="s">
        <v>71</v>
      </c>
      <c r="D18" s="94" t="s">
        <v>297</v>
      </c>
      <c r="E18" s="123">
        <f t="shared" si="0"/>
        <v>489.185424</v>
      </c>
      <c r="F18" s="124">
        <v>489.185424</v>
      </c>
      <c r="G18" s="124">
        <v>0</v>
      </c>
      <c r="H18" s="124">
        <v>0</v>
      </c>
      <c r="I18" s="124">
        <v>0</v>
      </c>
      <c r="J18" s="124">
        <v>0</v>
      </c>
      <c r="K18" s="124">
        <v>0</v>
      </c>
      <c r="L18" s="124">
        <v>349.41816</v>
      </c>
      <c r="M18" s="124">
        <v>139.767264</v>
      </c>
      <c r="N18" s="124">
        <v>0</v>
      </c>
      <c r="O18" s="124">
        <v>0</v>
      </c>
      <c r="P18" s="124">
        <v>0</v>
      </c>
      <c r="Q18" s="124">
        <v>0</v>
      </c>
      <c r="R18" s="124">
        <v>0</v>
      </c>
      <c r="S18" s="124">
        <v>0</v>
      </c>
      <c r="T18" s="124">
        <v>0</v>
      </c>
      <c r="U18" s="124">
        <v>0</v>
      </c>
      <c r="V18" s="124">
        <v>0</v>
      </c>
      <c r="W18" s="124">
        <v>0</v>
      </c>
      <c r="X18" s="124">
        <v>0</v>
      </c>
      <c r="Y18" s="124">
        <v>0</v>
      </c>
      <c r="Z18" s="124">
        <v>0</v>
      </c>
      <c r="AA18" s="124">
        <v>0</v>
      </c>
      <c r="AB18" s="124">
        <v>0</v>
      </c>
      <c r="AC18" s="124">
        <v>0</v>
      </c>
      <c r="AD18" s="124">
        <v>0</v>
      </c>
      <c r="AE18" s="124">
        <v>0</v>
      </c>
      <c r="AF18" s="124">
        <v>0</v>
      </c>
      <c r="AG18" s="124">
        <v>0</v>
      </c>
      <c r="AH18" s="124">
        <v>0</v>
      </c>
      <c r="AI18" s="124">
        <v>0</v>
      </c>
      <c r="AJ18" s="124">
        <v>0</v>
      </c>
      <c r="AK18" s="124">
        <v>0</v>
      </c>
      <c r="AL18" s="124">
        <v>0</v>
      </c>
      <c r="AM18" s="124">
        <v>0</v>
      </c>
      <c r="AN18" s="124">
        <v>0</v>
      </c>
      <c r="AO18" s="124">
        <v>0</v>
      </c>
      <c r="AP18" s="124">
        <v>0</v>
      </c>
      <c r="AQ18" s="124">
        <v>0</v>
      </c>
      <c r="AR18" s="124">
        <v>0</v>
      </c>
      <c r="AS18" s="124">
        <v>0</v>
      </c>
      <c r="AT18" s="124">
        <v>0</v>
      </c>
      <c r="AU18" s="124">
        <v>0</v>
      </c>
      <c r="AV18" s="124">
        <v>0</v>
      </c>
      <c r="AW18" s="124">
        <v>0</v>
      </c>
      <c r="AX18" s="124">
        <v>0</v>
      </c>
      <c r="AY18" s="124">
        <v>0</v>
      </c>
      <c r="AZ18" s="124">
        <v>0</v>
      </c>
      <c r="BA18" s="124">
        <v>0</v>
      </c>
      <c r="BB18" s="124">
        <v>0</v>
      </c>
      <c r="BC18" s="124">
        <v>0</v>
      </c>
      <c r="BD18" s="124">
        <v>0</v>
      </c>
      <c r="BE18" s="124">
        <v>0</v>
      </c>
      <c r="BF18" s="124">
        <v>0</v>
      </c>
      <c r="BG18" s="124">
        <v>0</v>
      </c>
      <c r="BH18" s="124">
        <v>0</v>
      </c>
      <c r="BI18" s="124">
        <v>0</v>
      </c>
      <c r="BJ18" s="124">
        <v>0</v>
      </c>
      <c r="BK18" s="124">
        <v>0</v>
      </c>
      <c r="BL18" s="124">
        <v>0</v>
      </c>
      <c r="BM18" s="124">
        <v>0</v>
      </c>
      <c r="BN18" s="124">
        <v>0</v>
      </c>
      <c r="BO18" s="124">
        <v>0</v>
      </c>
      <c r="BP18" s="124">
        <v>0</v>
      </c>
      <c r="BQ18" s="124">
        <v>0</v>
      </c>
      <c r="BR18" s="124">
        <v>0</v>
      </c>
      <c r="BS18" s="124">
        <v>0</v>
      </c>
      <c r="BT18" s="124">
        <v>0</v>
      </c>
      <c r="BU18" s="124">
        <v>0</v>
      </c>
      <c r="BV18" s="124">
        <v>0</v>
      </c>
      <c r="BW18" s="124">
        <v>0</v>
      </c>
      <c r="BX18" s="124">
        <v>0</v>
      </c>
      <c r="BY18" s="124">
        <v>0</v>
      </c>
      <c r="BZ18" s="124">
        <v>0</v>
      </c>
      <c r="CA18" s="124">
        <v>0</v>
      </c>
      <c r="CB18" s="124">
        <v>0</v>
      </c>
      <c r="CC18" s="124">
        <v>0</v>
      </c>
      <c r="CD18" s="124">
        <v>0</v>
      </c>
      <c r="CE18" s="124">
        <v>0</v>
      </c>
      <c r="CF18" s="124">
        <v>0</v>
      </c>
      <c r="CG18" s="124">
        <v>0</v>
      </c>
      <c r="CH18" s="124">
        <v>0</v>
      </c>
      <c r="CI18" s="124">
        <v>0</v>
      </c>
      <c r="CJ18" s="124">
        <v>0</v>
      </c>
      <c r="CK18" s="124">
        <v>0</v>
      </c>
      <c r="CL18" s="124">
        <v>0</v>
      </c>
      <c r="CM18" s="124">
        <v>0</v>
      </c>
      <c r="CN18" s="124">
        <v>0</v>
      </c>
      <c r="CO18" s="124">
        <v>0</v>
      </c>
      <c r="CP18" s="124">
        <v>0</v>
      </c>
      <c r="CQ18" s="124">
        <v>0</v>
      </c>
      <c r="CR18" s="124">
        <v>0</v>
      </c>
      <c r="CS18" s="124">
        <v>0</v>
      </c>
      <c r="CT18" s="124">
        <v>0</v>
      </c>
      <c r="CU18" s="124">
        <v>0</v>
      </c>
      <c r="CV18" s="124">
        <v>0</v>
      </c>
      <c r="CW18" s="124">
        <v>0</v>
      </c>
      <c r="CX18" s="124">
        <v>0</v>
      </c>
      <c r="CY18" s="124">
        <v>0</v>
      </c>
      <c r="CZ18" s="124">
        <v>0</v>
      </c>
      <c r="DA18" s="124">
        <v>0</v>
      </c>
      <c r="DB18" s="124">
        <v>0</v>
      </c>
      <c r="DC18" s="124">
        <v>0</v>
      </c>
      <c r="DD18" s="124">
        <v>0</v>
      </c>
      <c r="DE18" s="124">
        <v>0</v>
      </c>
      <c r="DF18" s="124">
        <v>0</v>
      </c>
      <c r="DG18" s="124">
        <v>0</v>
      </c>
      <c r="DH18" s="138">
        <v>0</v>
      </c>
      <c r="DI18" s="138">
        <v>0</v>
      </c>
      <c r="DJ18" s="138">
        <v>0</v>
      </c>
    </row>
    <row r="19" spans="1:114" ht="19.5" customHeight="1">
      <c r="A19" s="104" t="s">
        <v>71</v>
      </c>
      <c r="B19" s="104" t="s">
        <v>71</v>
      </c>
      <c r="C19" s="104" t="s">
        <v>71</v>
      </c>
      <c r="D19" s="94" t="s">
        <v>298</v>
      </c>
      <c r="E19" s="123">
        <f t="shared" si="0"/>
        <v>489.185424</v>
      </c>
      <c r="F19" s="124">
        <v>489.185424</v>
      </c>
      <c r="G19" s="124">
        <v>0</v>
      </c>
      <c r="H19" s="124">
        <v>0</v>
      </c>
      <c r="I19" s="124">
        <v>0</v>
      </c>
      <c r="J19" s="124">
        <v>0</v>
      </c>
      <c r="K19" s="124">
        <v>0</v>
      </c>
      <c r="L19" s="124">
        <v>349.41816</v>
      </c>
      <c r="M19" s="124">
        <v>139.767264</v>
      </c>
      <c r="N19" s="124">
        <v>0</v>
      </c>
      <c r="O19" s="124">
        <v>0</v>
      </c>
      <c r="P19" s="124">
        <v>0</v>
      </c>
      <c r="Q19" s="124">
        <v>0</v>
      </c>
      <c r="R19" s="124">
        <v>0</v>
      </c>
      <c r="S19" s="124">
        <v>0</v>
      </c>
      <c r="T19" s="124">
        <v>0</v>
      </c>
      <c r="U19" s="124">
        <v>0</v>
      </c>
      <c r="V19" s="124">
        <v>0</v>
      </c>
      <c r="W19" s="124">
        <v>0</v>
      </c>
      <c r="X19" s="124">
        <v>0</v>
      </c>
      <c r="Y19" s="124">
        <v>0</v>
      </c>
      <c r="Z19" s="124">
        <v>0</v>
      </c>
      <c r="AA19" s="124">
        <v>0</v>
      </c>
      <c r="AB19" s="124">
        <v>0</v>
      </c>
      <c r="AC19" s="124">
        <v>0</v>
      </c>
      <c r="AD19" s="124">
        <v>0</v>
      </c>
      <c r="AE19" s="124">
        <v>0</v>
      </c>
      <c r="AF19" s="124">
        <v>0</v>
      </c>
      <c r="AG19" s="124">
        <v>0</v>
      </c>
      <c r="AH19" s="124">
        <v>0</v>
      </c>
      <c r="AI19" s="124">
        <v>0</v>
      </c>
      <c r="AJ19" s="124">
        <v>0</v>
      </c>
      <c r="AK19" s="124">
        <v>0</v>
      </c>
      <c r="AL19" s="124">
        <v>0</v>
      </c>
      <c r="AM19" s="124">
        <v>0</v>
      </c>
      <c r="AN19" s="124">
        <v>0</v>
      </c>
      <c r="AO19" s="124">
        <v>0</v>
      </c>
      <c r="AP19" s="124">
        <v>0</v>
      </c>
      <c r="AQ19" s="124">
        <v>0</v>
      </c>
      <c r="AR19" s="124">
        <v>0</v>
      </c>
      <c r="AS19" s="124">
        <v>0</v>
      </c>
      <c r="AT19" s="124">
        <v>0</v>
      </c>
      <c r="AU19" s="124">
        <v>0</v>
      </c>
      <c r="AV19" s="124">
        <v>0</v>
      </c>
      <c r="AW19" s="124">
        <v>0</v>
      </c>
      <c r="AX19" s="124">
        <v>0</v>
      </c>
      <c r="AY19" s="124">
        <v>0</v>
      </c>
      <c r="AZ19" s="124">
        <v>0</v>
      </c>
      <c r="BA19" s="124">
        <v>0</v>
      </c>
      <c r="BB19" s="124">
        <v>0</v>
      </c>
      <c r="BC19" s="124">
        <v>0</v>
      </c>
      <c r="BD19" s="124">
        <v>0</v>
      </c>
      <c r="BE19" s="124">
        <v>0</v>
      </c>
      <c r="BF19" s="124">
        <v>0</v>
      </c>
      <c r="BG19" s="124">
        <v>0</v>
      </c>
      <c r="BH19" s="124">
        <v>0</v>
      </c>
      <c r="BI19" s="124">
        <v>0</v>
      </c>
      <c r="BJ19" s="124">
        <v>0</v>
      </c>
      <c r="BK19" s="124">
        <v>0</v>
      </c>
      <c r="BL19" s="124">
        <v>0</v>
      </c>
      <c r="BM19" s="124">
        <v>0</v>
      </c>
      <c r="BN19" s="124">
        <v>0</v>
      </c>
      <c r="BO19" s="124">
        <v>0</v>
      </c>
      <c r="BP19" s="124">
        <v>0</v>
      </c>
      <c r="BQ19" s="124">
        <v>0</v>
      </c>
      <c r="BR19" s="124">
        <v>0</v>
      </c>
      <c r="BS19" s="124">
        <v>0</v>
      </c>
      <c r="BT19" s="124">
        <v>0</v>
      </c>
      <c r="BU19" s="124">
        <v>0</v>
      </c>
      <c r="BV19" s="124">
        <v>0</v>
      </c>
      <c r="BW19" s="124">
        <v>0</v>
      </c>
      <c r="BX19" s="124">
        <v>0</v>
      </c>
      <c r="BY19" s="124">
        <v>0</v>
      </c>
      <c r="BZ19" s="124">
        <v>0</v>
      </c>
      <c r="CA19" s="124">
        <v>0</v>
      </c>
      <c r="CB19" s="124">
        <v>0</v>
      </c>
      <c r="CC19" s="124">
        <v>0</v>
      </c>
      <c r="CD19" s="124">
        <v>0</v>
      </c>
      <c r="CE19" s="124">
        <v>0</v>
      </c>
      <c r="CF19" s="124">
        <v>0</v>
      </c>
      <c r="CG19" s="124">
        <v>0</v>
      </c>
      <c r="CH19" s="124">
        <v>0</v>
      </c>
      <c r="CI19" s="124">
        <v>0</v>
      </c>
      <c r="CJ19" s="124">
        <v>0</v>
      </c>
      <c r="CK19" s="124">
        <v>0</v>
      </c>
      <c r="CL19" s="124">
        <v>0</v>
      </c>
      <c r="CM19" s="124">
        <v>0</v>
      </c>
      <c r="CN19" s="124">
        <v>0</v>
      </c>
      <c r="CO19" s="124">
        <v>0</v>
      </c>
      <c r="CP19" s="124">
        <v>0</v>
      </c>
      <c r="CQ19" s="124">
        <v>0</v>
      </c>
      <c r="CR19" s="124">
        <v>0</v>
      </c>
      <c r="CS19" s="124">
        <v>0</v>
      </c>
      <c r="CT19" s="124">
        <v>0</v>
      </c>
      <c r="CU19" s="124">
        <v>0</v>
      </c>
      <c r="CV19" s="124">
        <v>0</v>
      </c>
      <c r="CW19" s="124">
        <v>0</v>
      </c>
      <c r="CX19" s="124">
        <v>0</v>
      </c>
      <c r="CY19" s="124">
        <v>0</v>
      </c>
      <c r="CZ19" s="124">
        <v>0</v>
      </c>
      <c r="DA19" s="124">
        <v>0</v>
      </c>
      <c r="DB19" s="124">
        <v>0</v>
      </c>
      <c r="DC19" s="124">
        <v>0</v>
      </c>
      <c r="DD19" s="124">
        <v>0</v>
      </c>
      <c r="DE19" s="124">
        <v>0</v>
      </c>
      <c r="DF19" s="124">
        <v>0</v>
      </c>
      <c r="DG19" s="124">
        <v>0</v>
      </c>
      <c r="DH19" s="138">
        <v>0</v>
      </c>
      <c r="DI19" s="138">
        <v>0</v>
      </c>
      <c r="DJ19" s="138">
        <v>0</v>
      </c>
    </row>
    <row r="20" spans="1:114" ht="19.5" customHeight="1">
      <c r="A20" s="104" t="s">
        <v>95</v>
      </c>
      <c r="B20" s="104" t="s">
        <v>83</v>
      </c>
      <c r="C20" s="104" t="s">
        <v>83</v>
      </c>
      <c r="D20" s="94" t="s">
        <v>299</v>
      </c>
      <c r="E20" s="123">
        <f t="shared" si="0"/>
        <v>349.41816</v>
      </c>
      <c r="F20" s="124">
        <v>349.41816</v>
      </c>
      <c r="G20" s="124">
        <v>0</v>
      </c>
      <c r="H20" s="124">
        <v>0</v>
      </c>
      <c r="I20" s="124">
        <v>0</v>
      </c>
      <c r="J20" s="124">
        <v>0</v>
      </c>
      <c r="K20" s="124">
        <v>0</v>
      </c>
      <c r="L20" s="124">
        <v>349.41816</v>
      </c>
      <c r="M20" s="124">
        <v>0</v>
      </c>
      <c r="N20" s="124">
        <v>0</v>
      </c>
      <c r="O20" s="124">
        <v>0</v>
      </c>
      <c r="P20" s="124">
        <v>0</v>
      </c>
      <c r="Q20" s="124">
        <v>0</v>
      </c>
      <c r="R20" s="124">
        <v>0</v>
      </c>
      <c r="S20" s="124">
        <v>0</v>
      </c>
      <c r="T20" s="124">
        <v>0</v>
      </c>
      <c r="U20" s="124">
        <v>0</v>
      </c>
      <c r="V20" s="124">
        <v>0</v>
      </c>
      <c r="W20" s="124">
        <v>0</v>
      </c>
      <c r="X20" s="124">
        <v>0</v>
      </c>
      <c r="Y20" s="124">
        <v>0</v>
      </c>
      <c r="Z20" s="124">
        <v>0</v>
      </c>
      <c r="AA20" s="124">
        <v>0</v>
      </c>
      <c r="AB20" s="124">
        <v>0</v>
      </c>
      <c r="AC20" s="124">
        <v>0</v>
      </c>
      <c r="AD20" s="124">
        <v>0</v>
      </c>
      <c r="AE20" s="124">
        <v>0</v>
      </c>
      <c r="AF20" s="124">
        <v>0</v>
      </c>
      <c r="AG20" s="124">
        <v>0</v>
      </c>
      <c r="AH20" s="124">
        <v>0</v>
      </c>
      <c r="AI20" s="124">
        <v>0</v>
      </c>
      <c r="AJ20" s="124">
        <v>0</v>
      </c>
      <c r="AK20" s="124">
        <v>0</v>
      </c>
      <c r="AL20" s="124">
        <v>0</v>
      </c>
      <c r="AM20" s="124">
        <v>0</v>
      </c>
      <c r="AN20" s="124">
        <v>0</v>
      </c>
      <c r="AO20" s="124">
        <v>0</v>
      </c>
      <c r="AP20" s="124">
        <v>0</v>
      </c>
      <c r="AQ20" s="124">
        <v>0</v>
      </c>
      <c r="AR20" s="124">
        <v>0</v>
      </c>
      <c r="AS20" s="124">
        <v>0</v>
      </c>
      <c r="AT20" s="124">
        <v>0</v>
      </c>
      <c r="AU20" s="124">
        <v>0</v>
      </c>
      <c r="AV20" s="124">
        <v>0</v>
      </c>
      <c r="AW20" s="124">
        <v>0</v>
      </c>
      <c r="AX20" s="124">
        <v>0</v>
      </c>
      <c r="AY20" s="124">
        <v>0</v>
      </c>
      <c r="AZ20" s="124">
        <v>0</v>
      </c>
      <c r="BA20" s="124">
        <v>0</v>
      </c>
      <c r="BB20" s="124">
        <v>0</v>
      </c>
      <c r="BC20" s="124">
        <v>0</v>
      </c>
      <c r="BD20" s="124">
        <v>0</v>
      </c>
      <c r="BE20" s="124">
        <v>0</v>
      </c>
      <c r="BF20" s="124">
        <v>0</v>
      </c>
      <c r="BG20" s="124">
        <v>0</v>
      </c>
      <c r="BH20" s="124">
        <v>0</v>
      </c>
      <c r="BI20" s="124">
        <v>0</v>
      </c>
      <c r="BJ20" s="124">
        <v>0</v>
      </c>
      <c r="BK20" s="124">
        <v>0</v>
      </c>
      <c r="BL20" s="124">
        <v>0</v>
      </c>
      <c r="BM20" s="124">
        <v>0</v>
      </c>
      <c r="BN20" s="124">
        <v>0</v>
      </c>
      <c r="BO20" s="124">
        <v>0</v>
      </c>
      <c r="BP20" s="124">
        <v>0</v>
      </c>
      <c r="BQ20" s="124">
        <v>0</v>
      </c>
      <c r="BR20" s="124">
        <v>0</v>
      </c>
      <c r="BS20" s="124">
        <v>0</v>
      </c>
      <c r="BT20" s="124">
        <v>0</v>
      </c>
      <c r="BU20" s="124">
        <v>0</v>
      </c>
      <c r="BV20" s="124">
        <v>0</v>
      </c>
      <c r="BW20" s="124">
        <v>0</v>
      </c>
      <c r="BX20" s="124">
        <v>0</v>
      </c>
      <c r="BY20" s="124">
        <v>0</v>
      </c>
      <c r="BZ20" s="124">
        <v>0</v>
      </c>
      <c r="CA20" s="124">
        <v>0</v>
      </c>
      <c r="CB20" s="124">
        <v>0</v>
      </c>
      <c r="CC20" s="124">
        <v>0</v>
      </c>
      <c r="CD20" s="124">
        <v>0</v>
      </c>
      <c r="CE20" s="124">
        <v>0</v>
      </c>
      <c r="CF20" s="124">
        <v>0</v>
      </c>
      <c r="CG20" s="124">
        <v>0</v>
      </c>
      <c r="CH20" s="124">
        <v>0</v>
      </c>
      <c r="CI20" s="124">
        <v>0</v>
      </c>
      <c r="CJ20" s="124">
        <v>0</v>
      </c>
      <c r="CK20" s="124">
        <v>0</v>
      </c>
      <c r="CL20" s="124">
        <v>0</v>
      </c>
      <c r="CM20" s="124">
        <v>0</v>
      </c>
      <c r="CN20" s="124">
        <v>0</v>
      </c>
      <c r="CO20" s="124">
        <v>0</v>
      </c>
      <c r="CP20" s="124">
        <v>0</v>
      </c>
      <c r="CQ20" s="124">
        <v>0</v>
      </c>
      <c r="CR20" s="124">
        <v>0</v>
      </c>
      <c r="CS20" s="124">
        <v>0</v>
      </c>
      <c r="CT20" s="124">
        <v>0</v>
      </c>
      <c r="CU20" s="124">
        <v>0</v>
      </c>
      <c r="CV20" s="124">
        <v>0</v>
      </c>
      <c r="CW20" s="124">
        <v>0</v>
      </c>
      <c r="CX20" s="124">
        <v>0</v>
      </c>
      <c r="CY20" s="124">
        <v>0</v>
      </c>
      <c r="CZ20" s="124">
        <v>0</v>
      </c>
      <c r="DA20" s="124">
        <v>0</v>
      </c>
      <c r="DB20" s="124">
        <v>0</v>
      </c>
      <c r="DC20" s="124">
        <v>0</v>
      </c>
      <c r="DD20" s="124">
        <v>0</v>
      </c>
      <c r="DE20" s="124">
        <v>0</v>
      </c>
      <c r="DF20" s="124">
        <v>0</v>
      </c>
      <c r="DG20" s="124">
        <v>0</v>
      </c>
      <c r="DH20" s="138">
        <v>0</v>
      </c>
      <c r="DI20" s="138">
        <v>0</v>
      </c>
      <c r="DJ20" s="138">
        <v>0</v>
      </c>
    </row>
    <row r="21" spans="1:114" ht="19.5" customHeight="1">
      <c r="A21" s="104" t="s">
        <v>95</v>
      </c>
      <c r="B21" s="104" t="s">
        <v>83</v>
      </c>
      <c r="C21" s="104" t="s">
        <v>97</v>
      </c>
      <c r="D21" s="94" t="s">
        <v>300</v>
      </c>
      <c r="E21" s="123">
        <f t="shared" si="0"/>
        <v>139.767264</v>
      </c>
      <c r="F21" s="124">
        <v>139.767264</v>
      </c>
      <c r="G21" s="124">
        <v>0</v>
      </c>
      <c r="H21" s="124">
        <v>0</v>
      </c>
      <c r="I21" s="124">
        <v>0</v>
      </c>
      <c r="J21" s="124">
        <v>0</v>
      </c>
      <c r="K21" s="124">
        <v>0</v>
      </c>
      <c r="L21" s="124">
        <v>0</v>
      </c>
      <c r="M21" s="124">
        <v>139.767264</v>
      </c>
      <c r="N21" s="124">
        <v>0</v>
      </c>
      <c r="O21" s="124">
        <v>0</v>
      </c>
      <c r="P21" s="124">
        <v>0</v>
      </c>
      <c r="Q21" s="124">
        <v>0</v>
      </c>
      <c r="R21" s="124">
        <v>0</v>
      </c>
      <c r="S21" s="124">
        <v>0</v>
      </c>
      <c r="T21" s="124">
        <v>0</v>
      </c>
      <c r="U21" s="124">
        <v>0</v>
      </c>
      <c r="V21" s="124">
        <v>0</v>
      </c>
      <c r="W21" s="124">
        <v>0</v>
      </c>
      <c r="X21" s="124">
        <v>0</v>
      </c>
      <c r="Y21" s="124">
        <v>0</v>
      </c>
      <c r="Z21" s="124">
        <v>0</v>
      </c>
      <c r="AA21" s="124">
        <v>0</v>
      </c>
      <c r="AB21" s="124">
        <v>0</v>
      </c>
      <c r="AC21" s="124">
        <v>0</v>
      </c>
      <c r="AD21" s="124">
        <v>0</v>
      </c>
      <c r="AE21" s="124">
        <v>0</v>
      </c>
      <c r="AF21" s="124">
        <v>0</v>
      </c>
      <c r="AG21" s="124">
        <v>0</v>
      </c>
      <c r="AH21" s="124">
        <v>0</v>
      </c>
      <c r="AI21" s="124">
        <v>0</v>
      </c>
      <c r="AJ21" s="124">
        <v>0</v>
      </c>
      <c r="AK21" s="124">
        <v>0</v>
      </c>
      <c r="AL21" s="124">
        <v>0</v>
      </c>
      <c r="AM21" s="124">
        <v>0</v>
      </c>
      <c r="AN21" s="124">
        <v>0</v>
      </c>
      <c r="AO21" s="124">
        <v>0</v>
      </c>
      <c r="AP21" s="124">
        <v>0</v>
      </c>
      <c r="AQ21" s="124">
        <v>0</v>
      </c>
      <c r="AR21" s="124">
        <v>0</v>
      </c>
      <c r="AS21" s="124">
        <v>0</v>
      </c>
      <c r="AT21" s="124">
        <v>0</v>
      </c>
      <c r="AU21" s="124">
        <v>0</v>
      </c>
      <c r="AV21" s="124">
        <v>0</v>
      </c>
      <c r="AW21" s="124">
        <v>0</v>
      </c>
      <c r="AX21" s="124">
        <v>0</v>
      </c>
      <c r="AY21" s="124">
        <v>0</v>
      </c>
      <c r="AZ21" s="124">
        <v>0</v>
      </c>
      <c r="BA21" s="124">
        <v>0</v>
      </c>
      <c r="BB21" s="124">
        <v>0</v>
      </c>
      <c r="BC21" s="124">
        <v>0</v>
      </c>
      <c r="BD21" s="124">
        <v>0</v>
      </c>
      <c r="BE21" s="124">
        <v>0</v>
      </c>
      <c r="BF21" s="124">
        <v>0</v>
      </c>
      <c r="BG21" s="124">
        <v>0</v>
      </c>
      <c r="BH21" s="124">
        <v>0</v>
      </c>
      <c r="BI21" s="124">
        <v>0</v>
      </c>
      <c r="BJ21" s="124">
        <v>0</v>
      </c>
      <c r="BK21" s="124">
        <v>0</v>
      </c>
      <c r="BL21" s="124">
        <v>0</v>
      </c>
      <c r="BM21" s="124">
        <v>0</v>
      </c>
      <c r="BN21" s="124">
        <v>0</v>
      </c>
      <c r="BO21" s="124">
        <v>0</v>
      </c>
      <c r="BP21" s="124">
        <v>0</v>
      </c>
      <c r="BQ21" s="124">
        <v>0</v>
      </c>
      <c r="BR21" s="124">
        <v>0</v>
      </c>
      <c r="BS21" s="124">
        <v>0</v>
      </c>
      <c r="BT21" s="124">
        <v>0</v>
      </c>
      <c r="BU21" s="124">
        <v>0</v>
      </c>
      <c r="BV21" s="124">
        <v>0</v>
      </c>
      <c r="BW21" s="124">
        <v>0</v>
      </c>
      <c r="BX21" s="124">
        <v>0</v>
      </c>
      <c r="BY21" s="124">
        <v>0</v>
      </c>
      <c r="BZ21" s="124">
        <v>0</v>
      </c>
      <c r="CA21" s="124">
        <v>0</v>
      </c>
      <c r="CB21" s="124">
        <v>0</v>
      </c>
      <c r="CC21" s="124">
        <v>0</v>
      </c>
      <c r="CD21" s="124">
        <v>0</v>
      </c>
      <c r="CE21" s="124">
        <v>0</v>
      </c>
      <c r="CF21" s="124">
        <v>0</v>
      </c>
      <c r="CG21" s="124">
        <v>0</v>
      </c>
      <c r="CH21" s="124">
        <v>0</v>
      </c>
      <c r="CI21" s="124">
        <v>0</v>
      </c>
      <c r="CJ21" s="124">
        <v>0</v>
      </c>
      <c r="CK21" s="124">
        <v>0</v>
      </c>
      <c r="CL21" s="124">
        <v>0</v>
      </c>
      <c r="CM21" s="124">
        <v>0</v>
      </c>
      <c r="CN21" s="124">
        <v>0</v>
      </c>
      <c r="CO21" s="124">
        <v>0</v>
      </c>
      <c r="CP21" s="124">
        <v>0</v>
      </c>
      <c r="CQ21" s="124">
        <v>0</v>
      </c>
      <c r="CR21" s="124">
        <v>0</v>
      </c>
      <c r="CS21" s="124">
        <v>0</v>
      </c>
      <c r="CT21" s="124">
        <v>0</v>
      </c>
      <c r="CU21" s="124">
        <v>0</v>
      </c>
      <c r="CV21" s="124">
        <v>0</v>
      </c>
      <c r="CW21" s="124">
        <v>0</v>
      </c>
      <c r="CX21" s="124">
        <v>0</v>
      </c>
      <c r="CY21" s="124">
        <v>0</v>
      </c>
      <c r="CZ21" s="124">
        <v>0</v>
      </c>
      <c r="DA21" s="124">
        <v>0</v>
      </c>
      <c r="DB21" s="124">
        <v>0</v>
      </c>
      <c r="DC21" s="124">
        <v>0</v>
      </c>
      <c r="DD21" s="124">
        <v>0</v>
      </c>
      <c r="DE21" s="124">
        <v>0</v>
      </c>
      <c r="DF21" s="124">
        <v>0</v>
      </c>
      <c r="DG21" s="124">
        <v>0</v>
      </c>
      <c r="DH21" s="138">
        <v>0</v>
      </c>
      <c r="DI21" s="138">
        <v>0</v>
      </c>
      <c r="DJ21" s="138">
        <v>0</v>
      </c>
    </row>
    <row r="22" spans="1:114" ht="19.5" customHeight="1">
      <c r="A22" s="104" t="s">
        <v>71</v>
      </c>
      <c r="B22" s="104" t="s">
        <v>71</v>
      </c>
      <c r="C22" s="104" t="s">
        <v>71</v>
      </c>
      <c r="D22" s="94" t="s">
        <v>301</v>
      </c>
      <c r="E22" s="123">
        <f t="shared" si="0"/>
        <v>110.15727</v>
      </c>
      <c r="F22" s="124">
        <v>110.15727</v>
      </c>
      <c r="G22" s="124">
        <v>0</v>
      </c>
      <c r="H22" s="124">
        <v>0</v>
      </c>
      <c r="I22" s="124">
        <v>0</v>
      </c>
      <c r="J22" s="124">
        <v>0</v>
      </c>
      <c r="K22" s="124">
        <v>0</v>
      </c>
      <c r="L22" s="124">
        <v>0</v>
      </c>
      <c r="M22" s="124">
        <v>0</v>
      </c>
      <c r="N22" s="124">
        <v>91.94415</v>
      </c>
      <c r="O22" s="124">
        <v>18.21312</v>
      </c>
      <c r="P22" s="124">
        <v>0</v>
      </c>
      <c r="Q22" s="124">
        <v>0</v>
      </c>
      <c r="R22" s="124">
        <v>0</v>
      </c>
      <c r="S22" s="124">
        <v>0</v>
      </c>
      <c r="T22" s="124">
        <v>0</v>
      </c>
      <c r="U22" s="124">
        <v>0</v>
      </c>
      <c r="V22" s="124">
        <v>0</v>
      </c>
      <c r="W22" s="124">
        <v>0</v>
      </c>
      <c r="X22" s="124">
        <v>0</v>
      </c>
      <c r="Y22" s="124">
        <v>0</v>
      </c>
      <c r="Z22" s="124">
        <v>0</v>
      </c>
      <c r="AA22" s="124">
        <v>0</v>
      </c>
      <c r="AB22" s="124">
        <v>0</v>
      </c>
      <c r="AC22" s="124">
        <v>0</v>
      </c>
      <c r="AD22" s="124">
        <v>0</v>
      </c>
      <c r="AE22" s="124">
        <v>0</v>
      </c>
      <c r="AF22" s="124">
        <v>0</v>
      </c>
      <c r="AG22" s="124">
        <v>0</v>
      </c>
      <c r="AH22" s="124">
        <v>0</v>
      </c>
      <c r="AI22" s="124">
        <v>0</v>
      </c>
      <c r="AJ22" s="124">
        <v>0</v>
      </c>
      <c r="AK22" s="124">
        <v>0</v>
      </c>
      <c r="AL22" s="124">
        <v>0</v>
      </c>
      <c r="AM22" s="124">
        <v>0</v>
      </c>
      <c r="AN22" s="124">
        <v>0</v>
      </c>
      <c r="AO22" s="124">
        <v>0</v>
      </c>
      <c r="AP22" s="124">
        <v>0</v>
      </c>
      <c r="AQ22" s="124">
        <v>0</v>
      </c>
      <c r="AR22" s="124">
        <v>0</v>
      </c>
      <c r="AS22" s="124">
        <v>0</v>
      </c>
      <c r="AT22" s="124">
        <v>0</v>
      </c>
      <c r="AU22" s="124">
        <v>0</v>
      </c>
      <c r="AV22" s="124">
        <v>0</v>
      </c>
      <c r="AW22" s="124">
        <v>0</v>
      </c>
      <c r="AX22" s="124">
        <v>0</v>
      </c>
      <c r="AY22" s="124">
        <v>0</v>
      </c>
      <c r="AZ22" s="124">
        <v>0</v>
      </c>
      <c r="BA22" s="124">
        <v>0</v>
      </c>
      <c r="BB22" s="124">
        <v>0</v>
      </c>
      <c r="BC22" s="124">
        <v>0</v>
      </c>
      <c r="BD22" s="124">
        <v>0</v>
      </c>
      <c r="BE22" s="124">
        <v>0</v>
      </c>
      <c r="BF22" s="124">
        <v>0</v>
      </c>
      <c r="BG22" s="124">
        <v>0</v>
      </c>
      <c r="BH22" s="124">
        <v>0</v>
      </c>
      <c r="BI22" s="124">
        <v>0</v>
      </c>
      <c r="BJ22" s="124">
        <v>0</v>
      </c>
      <c r="BK22" s="124">
        <v>0</v>
      </c>
      <c r="BL22" s="124">
        <v>0</v>
      </c>
      <c r="BM22" s="124">
        <v>0</v>
      </c>
      <c r="BN22" s="124">
        <v>0</v>
      </c>
      <c r="BO22" s="124">
        <v>0</v>
      </c>
      <c r="BP22" s="124">
        <v>0</v>
      </c>
      <c r="BQ22" s="124">
        <v>0</v>
      </c>
      <c r="BR22" s="124">
        <v>0</v>
      </c>
      <c r="BS22" s="124">
        <v>0</v>
      </c>
      <c r="BT22" s="124">
        <v>0</v>
      </c>
      <c r="BU22" s="124">
        <v>0</v>
      </c>
      <c r="BV22" s="124">
        <v>0</v>
      </c>
      <c r="BW22" s="124">
        <v>0</v>
      </c>
      <c r="BX22" s="124">
        <v>0</v>
      </c>
      <c r="BY22" s="124">
        <v>0</v>
      </c>
      <c r="BZ22" s="124">
        <v>0</v>
      </c>
      <c r="CA22" s="124">
        <v>0</v>
      </c>
      <c r="CB22" s="124">
        <v>0</v>
      </c>
      <c r="CC22" s="124">
        <v>0</v>
      </c>
      <c r="CD22" s="124">
        <v>0</v>
      </c>
      <c r="CE22" s="124">
        <v>0</v>
      </c>
      <c r="CF22" s="124">
        <v>0</v>
      </c>
      <c r="CG22" s="124">
        <v>0</v>
      </c>
      <c r="CH22" s="124">
        <v>0</v>
      </c>
      <c r="CI22" s="124">
        <v>0</v>
      </c>
      <c r="CJ22" s="124">
        <v>0</v>
      </c>
      <c r="CK22" s="124">
        <v>0</v>
      </c>
      <c r="CL22" s="124">
        <v>0</v>
      </c>
      <c r="CM22" s="124">
        <v>0</v>
      </c>
      <c r="CN22" s="124">
        <v>0</v>
      </c>
      <c r="CO22" s="124">
        <v>0</v>
      </c>
      <c r="CP22" s="124">
        <v>0</v>
      </c>
      <c r="CQ22" s="124">
        <v>0</v>
      </c>
      <c r="CR22" s="124">
        <v>0</v>
      </c>
      <c r="CS22" s="124">
        <v>0</v>
      </c>
      <c r="CT22" s="124">
        <v>0</v>
      </c>
      <c r="CU22" s="124">
        <v>0</v>
      </c>
      <c r="CV22" s="124">
        <v>0</v>
      </c>
      <c r="CW22" s="124">
        <v>0</v>
      </c>
      <c r="CX22" s="124">
        <v>0</v>
      </c>
      <c r="CY22" s="124">
        <v>0</v>
      </c>
      <c r="CZ22" s="124">
        <v>0</v>
      </c>
      <c r="DA22" s="124">
        <v>0</v>
      </c>
      <c r="DB22" s="124">
        <v>0</v>
      </c>
      <c r="DC22" s="124">
        <v>0</v>
      </c>
      <c r="DD22" s="124">
        <v>0</v>
      </c>
      <c r="DE22" s="124">
        <v>0</v>
      </c>
      <c r="DF22" s="124">
        <v>0</v>
      </c>
      <c r="DG22" s="124">
        <v>0</v>
      </c>
      <c r="DH22" s="138">
        <v>0</v>
      </c>
      <c r="DI22" s="138">
        <v>0</v>
      </c>
      <c r="DJ22" s="138">
        <v>0</v>
      </c>
    </row>
    <row r="23" spans="1:114" ht="19.5" customHeight="1">
      <c r="A23" s="104" t="s">
        <v>71</v>
      </c>
      <c r="B23" s="104" t="s">
        <v>71</v>
      </c>
      <c r="C23" s="104" t="s">
        <v>71</v>
      </c>
      <c r="D23" s="94" t="s">
        <v>302</v>
      </c>
      <c r="E23" s="123">
        <f t="shared" si="0"/>
        <v>110.15727</v>
      </c>
      <c r="F23" s="124">
        <v>110.15727</v>
      </c>
      <c r="G23" s="124">
        <v>0</v>
      </c>
      <c r="H23" s="124">
        <v>0</v>
      </c>
      <c r="I23" s="124">
        <v>0</v>
      </c>
      <c r="J23" s="124">
        <v>0</v>
      </c>
      <c r="K23" s="124">
        <v>0</v>
      </c>
      <c r="L23" s="124">
        <v>0</v>
      </c>
      <c r="M23" s="124">
        <v>0</v>
      </c>
      <c r="N23" s="124">
        <v>91.94415</v>
      </c>
      <c r="O23" s="124">
        <v>18.21312</v>
      </c>
      <c r="P23" s="124">
        <v>0</v>
      </c>
      <c r="Q23" s="124">
        <v>0</v>
      </c>
      <c r="R23" s="124">
        <v>0</v>
      </c>
      <c r="S23" s="124">
        <v>0</v>
      </c>
      <c r="T23" s="124">
        <v>0</v>
      </c>
      <c r="U23" s="124">
        <v>0</v>
      </c>
      <c r="V23" s="124">
        <v>0</v>
      </c>
      <c r="W23" s="124">
        <v>0</v>
      </c>
      <c r="X23" s="124">
        <v>0</v>
      </c>
      <c r="Y23" s="124">
        <v>0</v>
      </c>
      <c r="Z23" s="124">
        <v>0</v>
      </c>
      <c r="AA23" s="124">
        <v>0</v>
      </c>
      <c r="AB23" s="124">
        <v>0</v>
      </c>
      <c r="AC23" s="124">
        <v>0</v>
      </c>
      <c r="AD23" s="124">
        <v>0</v>
      </c>
      <c r="AE23" s="124">
        <v>0</v>
      </c>
      <c r="AF23" s="124">
        <v>0</v>
      </c>
      <c r="AG23" s="124">
        <v>0</v>
      </c>
      <c r="AH23" s="124">
        <v>0</v>
      </c>
      <c r="AI23" s="124">
        <v>0</v>
      </c>
      <c r="AJ23" s="124">
        <v>0</v>
      </c>
      <c r="AK23" s="124">
        <v>0</v>
      </c>
      <c r="AL23" s="124">
        <v>0</v>
      </c>
      <c r="AM23" s="124">
        <v>0</v>
      </c>
      <c r="AN23" s="124">
        <v>0</v>
      </c>
      <c r="AO23" s="124">
        <v>0</v>
      </c>
      <c r="AP23" s="124">
        <v>0</v>
      </c>
      <c r="AQ23" s="124">
        <v>0</v>
      </c>
      <c r="AR23" s="124">
        <v>0</v>
      </c>
      <c r="AS23" s="124">
        <v>0</v>
      </c>
      <c r="AT23" s="124">
        <v>0</v>
      </c>
      <c r="AU23" s="124">
        <v>0</v>
      </c>
      <c r="AV23" s="124">
        <v>0</v>
      </c>
      <c r="AW23" s="124">
        <v>0</v>
      </c>
      <c r="AX23" s="124">
        <v>0</v>
      </c>
      <c r="AY23" s="124">
        <v>0</v>
      </c>
      <c r="AZ23" s="124">
        <v>0</v>
      </c>
      <c r="BA23" s="124">
        <v>0</v>
      </c>
      <c r="BB23" s="124">
        <v>0</v>
      </c>
      <c r="BC23" s="124">
        <v>0</v>
      </c>
      <c r="BD23" s="124">
        <v>0</v>
      </c>
      <c r="BE23" s="124">
        <v>0</v>
      </c>
      <c r="BF23" s="124">
        <v>0</v>
      </c>
      <c r="BG23" s="124">
        <v>0</v>
      </c>
      <c r="BH23" s="124">
        <v>0</v>
      </c>
      <c r="BI23" s="124">
        <v>0</v>
      </c>
      <c r="BJ23" s="124">
        <v>0</v>
      </c>
      <c r="BK23" s="124">
        <v>0</v>
      </c>
      <c r="BL23" s="124">
        <v>0</v>
      </c>
      <c r="BM23" s="124">
        <v>0</v>
      </c>
      <c r="BN23" s="124">
        <v>0</v>
      </c>
      <c r="BO23" s="124">
        <v>0</v>
      </c>
      <c r="BP23" s="124">
        <v>0</v>
      </c>
      <c r="BQ23" s="124">
        <v>0</v>
      </c>
      <c r="BR23" s="124">
        <v>0</v>
      </c>
      <c r="BS23" s="124">
        <v>0</v>
      </c>
      <c r="BT23" s="124">
        <v>0</v>
      </c>
      <c r="BU23" s="124">
        <v>0</v>
      </c>
      <c r="BV23" s="124">
        <v>0</v>
      </c>
      <c r="BW23" s="124">
        <v>0</v>
      </c>
      <c r="BX23" s="124">
        <v>0</v>
      </c>
      <c r="BY23" s="124">
        <v>0</v>
      </c>
      <c r="BZ23" s="124">
        <v>0</v>
      </c>
      <c r="CA23" s="124">
        <v>0</v>
      </c>
      <c r="CB23" s="124">
        <v>0</v>
      </c>
      <c r="CC23" s="124">
        <v>0</v>
      </c>
      <c r="CD23" s="124">
        <v>0</v>
      </c>
      <c r="CE23" s="124">
        <v>0</v>
      </c>
      <c r="CF23" s="124">
        <v>0</v>
      </c>
      <c r="CG23" s="124">
        <v>0</v>
      </c>
      <c r="CH23" s="124">
        <v>0</v>
      </c>
      <c r="CI23" s="124">
        <v>0</v>
      </c>
      <c r="CJ23" s="124">
        <v>0</v>
      </c>
      <c r="CK23" s="124">
        <v>0</v>
      </c>
      <c r="CL23" s="124">
        <v>0</v>
      </c>
      <c r="CM23" s="124">
        <v>0</v>
      </c>
      <c r="CN23" s="124">
        <v>0</v>
      </c>
      <c r="CO23" s="124">
        <v>0</v>
      </c>
      <c r="CP23" s="124">
        <v>0</v>
      </c>
      <c r="CQ23" s="124">
        <v>0</v>
      </c>
      <c r="CR23" s="124">
        <v>0</v>
      </c>
      <c r="CS23" s="124">
        <v>0</v>
      </c>
      <c r="CT23" s="124">
        <v>0</v>
      </c>
      <c r="CU23" s="124">
        <v>0</v>
      </c>
      <c r="CV23" s="124">
        <v>0</v>
      </c>
      <c r="CW23" s="124">
        <v>0</v>
      </c>
      <c r="CX23" s="124">
        <v>0</v>
      </c>
      <c r="CY23" s="124">
        <v>0</v>
      </c>
      <c r="CZ23" s="124">
        <v>0</v>
      </c>
      <c r="DA23" s="124">
        <v>0</v>
      </c>
      <c r="DB23" s="124">
        <v>0</v>
      </c>
      <c r="DC23" s="124">
        <v>0</v>
      </c>
      <c r="DD23" s="124">
        <v>0</v>
      </c>
      <c r="DE23" s="124">
        <v>0</v>
      </c>
      <c r="DF23" s="124">
        <v>0</v>
      </c>
      <c r="DG23" s="124">
        <v>0</v>
      </c>
      <c r="DH23" s="138">
        <v>0</v>
      </c>
      <c r="DI23" s="138">
        <v>0</v>
      </c>
      <c r="DJ23" s="138">
        <v>0</v>
      </c>
    </row>
    <row r="24" spans="1:114" ht="19.5" customHeight="1">
      <c r="A24" s="104" t="s">
        <v>99</v>
      </c>
      <c r="B24" s="104" t="s">
        <v>100</v>
      </c>
      <c r="C24" s="104" t="s">
        <v>75</v>
      </c>
      <c r="D24" s="94" t="s">
        <v>303</v>
      </c>
      <c r="E24" s="123">
        <f t="shared" si="0"/>
        <v>91.94415</v>
      </c>
      <c r="F24" s="124">
        <v>91.94415</v>
      </c>
      <c r="G24" s="124">
        <v>0</v>
      </c>
      <c r="H24" s="124">
        <v>0</v>
      </c>
      <c r="I24" s="124">
        <v>0</v>
      </c>
      <c r="J24" s="124">
        <v>0</v>
      </c>
      <c r="K24" s="124">
        <v>0</v>
      </c>
      <c r="L24" s="124">
        <v>0</v>
      </c>
      <c r="M24" s="124">
        <v>0</v>
      </c>
      <c r="N24" s="124">
        <v>91.94415</v>
      </c>
      <c r="O24" s="124">
        <v>0</v>
      </c>
      <c r="P24" s="124">
        <v>0</v>
      </c>
      <c r="Q24" s="124">
        <v>0</v>
      </c>
      <c r="R24" s="124">
        <v>0</v>
      </c>
      <c r="S24" s="124">
        <v>0</v>
      </c>
      <c r="T24" s="124">
        <v>0</v>
      </c>
      <c r="U24" s="124">
        <v>0</v>
      </c>
      <c r="V24" s="124">
        <v>0</v>
      </c>
      <c r="W24" s="124">
        <v>0</v>
      </c>
      <c r="X24" s="124">
        <v>0</v>
      </c>
      <c r="Y24" s="124">
        <v>0</v>
      </c>
      <c r="Z24" s="124">
        <v>0</v>
      </c>
      <c r="AA24" s="124">
        <v>0</v>
      </c>
      <c r="AB24" s="124">
        <v>0</v>
      </c>
      <c r="AC24" s="124">
        <v>0</v>
      </c>
      <c r="AD24" s="124">
        <v>0</v>
      </c>
      <c r="AE24" s="124">
        <v>0</v>
      </c>
      <c r="AF24" s="124">
        <v>0</v>
      </c>
      <c r="AG24" s="124">
        <v>0</v>
      </c>
      <c r="AH24" s="124">
        <v>0</v>
      </c>
      <c r="AI24" s="124">
        <v>0</v>
      </c>
      <c r="AJ24" s="124">
        <v>0</v>
      </c>
      <c r="AK24" s="124">
        <v>0</v>
      </c>
      <c r="AL24" s="124">
        <v>0</v>
      </c>
      <c r="AM24" s="124">
        <v>0</v>
      </c>
      <c r="AN24" s="124">
        <v>0</v>
      </c>
      <c r="AO24" s="124">
        <v>0</v>
      </c>
      <c r="AP24" s="124">
        <v>0</v>
      </c>
      <c r="AQ24" s="124">
        <v>0</v>
      </c>
      <c r="AR24" s="124">
        <v>0</v>
      </c>
      <c r="AS24" s="124">
        <v>0</v>
      </c>
      <c r="AT24" s="124">
        <v>0</v>
      </c>
      <c r="AU24" s="124">
        <v>0</v>
      </c>
      <c r="AV24" s="124">
        <v>0</v>
      </c>
      <c r="AW24" s="124">
        <v>0</v>
      </c>
      <c r="AX24" s="124">
        <v>0</v>
      </c>
      <c r="AY24" s="124">
        <v>0</v>
      </c>
      <c r="AZ24" s="124">
        <v>0</v>
      </c>
      <c r="BA24" s="124">
        <v>0</v>
      </c>
      <c r="BB24" s="124">
        <v>0</v>
      </c>
      <c r="BC24" s="124">
        <v>0</v>
      </c>
      <c r="BD24" s="124">
        <v>0</v>
      </c>
      <c r="BE24" s="124">
        <v>0</v>
      </c>
      <c r="BF24" s="124">
        <v>0</v>
      </c>
      <c r="BG24" s="124">
        <v>0</v>
      </c>
      <c r="BH24" s="124">
        <v>0</v>
      </c>
      <c r="BI24" s="124">
        <v>0</v>
      </c>
      <c r="BJ24" s="124">
        <v>0</v>
      </c>
      <c r="BK24" s="124">
        <v>0</v>
      </c>
      <c r="BL24" s="124">
        <v>0</v>
      </c>
      <c r="BM24" s="124">
        <v>0</v>
      </c>
      <c r="BN24" s="124">
        <v>0</v>
      </c>
      <c r="BO24" s="124">
        <v>0</v>
      </c>
      <c r="BP24" s="124">
        <v>0</v>
      </c>
      <c r="BQ24" s="124">
        <v>0</v>
      </c>
      <c r="BR24" s="124">
        <v>0</v>
      </c>
      <c r="BS24" s="124">
        <v>0</v>
      </c>
      <c r="BT24" s="124">
        <v>0</v>
      </c>
      <c r="BU24" s="124">
        <v>0</v>
      </c>
      <c r="BV24" s="124">
        <v>0</v>
      </c>
      <c r="BW24" s="124">
        <v>0</v>
      </c>
      <c r="BX24" s="124">
        <v>0</v>
      </c>
      <c r="BY24" s="124">
        <v>0</v>
      </c>
      <c r="BZ24" s="124">
        <v>0</v>
      </c>
      <c r="CA24" s="124">
        <v>0</v>
      </c>
      <c r="CB24" s="124">
        <v>0</v>
      </c>
      <c r="CC24" s="124">
        <v>0</v>
      </c>
      <c r="CD24" s="124">
        <v>0</v>
      </c>
      <c r="CE24" s="124">
        <v>0</v>
      </c>
      <c r="CF24" s="124">
        <v>0</v>
      </c>
      <c r="CG24" s="124">
        <v>0</v>
      </c>
      <c r="CH24" s="124">
        <v>0</v>
      </c>
      <c r="CI24" s="124">
        <v>0</v>
      </c>
      <c r="CJ24" s="124">
        <v>0</v>
      </c>
      <c r="CK24" s="124">
        <v>0</v>
      </c>
      <c r="CL24" s="124">
        <v>0</v>
      </c>
      <c r="CM24" s="124">
        <v>0</v>
      </c>
      <c r="CN24" s="124">
        <v>0</v>
      </c>
      <c r="CO24" s="124">
        <v>0</v>
      </c>
      <c r="CP24" s="124">
        <v>0</v>
      </c>
      <c r="CQ24" s="124">
        <v>0</v>
      </c>
      <c r="CR24" s="124">
        <v>0</v>
      </c>
      <c r="CS24" s="124">
        <v>0</v>
      </c>
      <c r="CT24" s="124">
        <v>0</v>
      </c>
      <c r="CU24" s="124">
        <v>0</v>
      </c>
      <c r="CV24" s="124">
        <v>0</v>
      </c>
      <c r="CW24" s="124">
        <v>0</v>
      </c>
      <c r="CX24" s="124">
        <v>0</v>
      </c>
      <c r="CY24" s="124">
        <v>0</v>
      </c>
      <c r="CZ24" s="124">
        <v>0</v>
      </c>
      <c r="DA24" s="124">
        <v>0</v>
      </c>
      <c r="DB24" s="124">
        <v>0</v>
      </c>
      <c r="DC24" s="124">
        <v>0</v>
      </c>
      <c r="DD24" s="124">
        <v>0</v>
      </c>
      <c r="DE24" s="124">
        <v>0</v>
      </c>
      <c r="DF24" s="124">
        <v>0</v>
      </c>
      <c r="DG24" s="124">
        <v>0</v>
      </c>
      <c r="DH24" s="138">
        <v>0</v>
      </c>
      <c r="DI24" s="138">
        <v>0</v>
      </c>
      <c r="DJ24" s="138">
        <v>0</v>
      </c>
    </row>
    <row r="25" spans="1:114" ht="19.5" customHeight="1">
      <c r="A25" s="104" t="s">
        <v>99</v>
      </c>
      <c r="B25" s="104" t="s">
        <v>100</v>
      </c>
      <c r="C25" s="104" t="s">
        <v>102</v>
      </c>
      <c r="D25" s="94" t="s">
        <v>304</v>
      </c>
      <c r="E25" s="123">
        <f t="shared" si="0"/>
        <v>18.21312</v>
      </c>
      <c r="F25" s="124">
        <v>18.21312</v>
      </c>
      <c r="G25" s="124">
        <v>0</v>
      </c>
      <c r="H25" s="124">
        <v>0</v>
      </c>
      <c r="I25" s="124">
        <v>0</v>
      </c>
      <c r="J25" s="124">
        <v>0</v>
      </c>
      <c r="K25" s="124">
        <v>0</v>
      </c>
      <c r="L25" s="124">
        <v>0</v>
      </c>
      <c r="M25" s="124">
        <v>0</v>
      </c>
      <c r="N25" s="124">
        <v>0</v>
      </c>
      <c r="O25" s="124">
        <v>18.21312</v>
      </c>
      <c r="P25" s="124">
        <v>0</v>
      </c>
      <c r="Q25" s="124">
        <v>0</v>
      </c>
      <c r="R25" s="124">
        <v>0</v>
      </c>
      <c r="S25" s="124">
        <v>0</v>
      </c>
      <c r="T25" s="124">
        <v>0</v>
      </c>
      <c r="U25" s="124">
        <v>0</v>
      </c>
      <c r="V25" s="124">
        <v>0</v>
      </c>
      <c r="W25" s="124">
        <v>0</v>
      </c>
      <c r="X25" s="124">
        <v>0</v>
      </c>
      <c r="Y25" s="124">
        <v>0</v>
      </c>
      <c r="Z25" s="124">
        <v>0</v>
      </c>
      <c r="AA25" s="124">
        <v>0</v>
      </c>
      <c r="AB25" s="124">
        <v>0</v>
      </c>
      <c r="AC25" s="124">
        <v>0</v>
      </c>
      <c r="AD25" s="124">
        <v>0</v>
      </c>
      <c r="AE25" s="124">
        <v>0</v>
      </c>
      <c r="AF25" s="124">
        <v>0</v>
      </c>
      <c r="AG25" s="124">
        <v>0</v>
      </c>
      <c r="AH25" s="124">
        <v>0</v>
      </c>
      <c r="AI25" s="124">
        <v>0</v>
      </c>
      <c r="AJ25" s="124">
        <v>0</v>
      </c>
      <c r="AK25" s="124">
        <v>0</v>
      </c>
      <c r="AL25" s="124">
        <v>0</v>
      </c>
      <c r="AM25" s="124">
        <v>0</v>
      </c>
      <c r="AN25" s="124">
        <v>0</v>
      </c>
      <c r="AO25" s="124">
        <v>0</v>
      </c>
      <c r="AP25" s="124">
        <v>0</v>
      </c>
      <c r="AQ25" s="124">
        <v>0</v>
      </c>
      <c r="AR25" s="124">
        <v>0</v>
      </c>
      <c r="AS25" s="124">
        <v>0</v>
      </c>
      <c r="AT25" s="124">
        <v>0</v>
      </c>
      <c r="AU25" s="124">
        <v>0</v>
      </c>
      <c r="AV25" s="124">
        <v>0</v>
      </c>
      <c r="AW25" s="124">
        <v>0</v>
      </c>
      <c r="AX25" s="124">
        <v>0</v>
      </c>
      <c r="AY25" s="124">
        <v>0</v>
      </c>
      <c r="AZ25" s="124">
        <v>0</v>
      </c>
      <c r="BA25" s="124">
        <v>0</v>
      </c>
      <c r="BB25" s="124">
        <v>0</v>
      </c>
      <c r="BC25" s="124">
        <v>0</v>
      </c>
      <c r="BD25" s="124">
        <v>0</v>
      </c>
      <c r="BE25" s="124">
        <v>0</v>
      </c>
      <c r="BF25" s="124">
        <v>0</v>
      </c>
      <c r="BG25" s="124">
        <v>0</v>
      </c>
      <c r="BH25" s="124">
        <v>0</v>
      </c>
      <c r="BI25" s="124">
        <v>0</v>
      </c>
      <c r="BJ25" s="124">
        <v>0</v>
      </c>
      <c r="BK25" s="124">
        <v>0</v>
      </c>
      <c r="BL25" s="124">
        <v>0</v>
      </c>
      <c r="BM25" s="124">
        <v>0</v>
      </c>
      <c r="BN25" s="124">
        <v>0</v>
      </c>
      <c r="BO25" s="124">
        <v>0</v>
      </c>
      <c r="BP25" s="124">
        <v>0</v>
      </c>
      <c r="BQ25" s="124">
        <v>0</v>
      </c>
      <c r="BR25" s="124">
        <v>0</v>
      </c>
      <c r="BS25" s="124">
        <v>0</v>
      </c>
      <c r="BT25" s="124">
        <v>0</v>
      </c>
      <c r="BU25" s="124">
        <v>0</v>
      </c>
      <c r="BV25" s="124">
        <v>0</v>
      </c>
      <c r="BW25" s="124">
        <v>0</v>
      </c>
      <c r="BX25" s="124">
        <v>0</v>
      </c>
      <c r="BY25" s="124">
        <v>0</v>
      </c>
      <c r="BZ25" s="124">
        <v>0</v>
      </c>
      <c r="CA25" s="124">
        <v>0</v>
      </c>
      <c r="CB25" s="124">
        <v>0</v>
      </c>
      <c r="CC25" s="124">
        <v>0</v>
      </c>
      <c r="CD25" s="124">
        <v>0</v>
      </c>
      <c r="CE25" s="124">
        <v>0</v>
      </c>
      <c r="CF25" s="124">
        <v>0</v>
      </c>
      <c r="CG25" s="124">
        <v>0</v>
      </c>
      <c r="CH25" s="124">
        <v>0</v>
      </c>
      <c r="CI25" s="124">
        <v>0</v>
      </c>
      <c r="CJ25" s="124">
        <v>0</v>
      </c>
      <c r="CK25" s="124">
        <v>0</v>
      </c>
      <c r="CL25" s="124">
        <v>0</v>
      </c>
      <c r="CM25" s="124">
        <v>0</v>
      </c>
      <c r="CN25" s="124">
        <v>0</v>
      </c>
      <c r="CO25" s="124">
        <v>0</v>
      </c>
      <c r="CP25" s="124">
        <v>0</v>
      </c>
      <c r="CQ25" s="124">
        <v>0</v>
      </c>
      <c r="CR25" s="124">
        <v>0</v>
      </c>
      <c r="CS25" s="124">
        <v>0</v>
      </c>
      <c r="CT25" s="124">
        <v>0</v>
      </c>
      <c r="CU25" s="124">
        <v>0</v>
      </c>
      <c r="CV25" s="124">
        <v>0</v>
      </c>
      <c r="CW25" s="124">
        <v>0</v>
      </c>
      <c r="CX25" s="124">
        <v>0</v>
      </c>
      <c r="CY25" s="124">
        <v>0</v>
      </c>
      <c r="CZ25" s="124">
        <v>0</v>
      </c>
      <c r="DA25" s="124">
        <v>0</v>
      </c>
      <c r="DB25" s="124">
        <v>0</v>
      </c>
      <c r="DC25" s="124">
        <v>0</v>
      </c>
      <c r="DD25" s="124">
        <v>0</v>
      </c>
      <c r="DE25" s="124">
        <v>0</v>
      </c>
      <c r="DF25" s="124">
        <v>0</v>
      </c>
      <c r="DG25" s="124">
        <v>0</v>
      </c>
      <c r="DH25" s="138">
        <v>0</v>
      </c>
      <c r="DI25" s="138">
        <v>0</v>
      </c>
      <c r="DJ25" s="138">
        <v>0</v>
      </c>
    </row>
    <row r="26" spans="1:114" ht="19.5" customHeight="1">
      <c r="A26" s="104" t="s">
        <v>71</v>
      </c>
      <c r="B26" s="104" t="s">
        <v>71</v>
      </c>
      <c r="C26" s="104" t="s">
        <v>71</v>
      </c>
      <c r="D26" s="94" t="s">
        <v>305</v>
      </c>
      <c r="E26" s="123">
        <f t="shared" si="0"/>
        <v>247.244774</v>
      </c>
      <c r="F26" s="124">
        <v>247.244774</v>
      </c>
      <c r="G26" s="124">
        <v>0</v>
      </c>
      <c r="H26" s="124">
        <v>0</v>
      </c>
      <c r="I26" s="124">
        <v>0</v>
      </c>
      <c r="J26" s="124">
        <v>0</v>
      </c>
      <c r="K26" s="124">
        <v>0</v>
      </c>
      <c r="L26" s="124">
        <v>0</v>
      </c>
      <c r="M26" s="124">
        <v>0</v>
      </c>
      <c r="N26" s="124">
        <v>0</v>
      </c>
      <c r="O26" s="124">
        <v>0</v>
      </c>
      <c r="P26" s="124">
        <v>0</v>
      </c>
      <c r="Q26" s="124">
        <v>247.244774</v>
      </c>
      <c r="R26" s="124">
        <v>0</v>
      </c>
      <c r="S26" s="124">
        <v>0</v>
      </c>
      <c r="T26" s="124">
        <v>0</v>
      </c>
      <c r="U26" s="124">
        <v>0</v>
      </c>
      <c r="V26" s="124">
        <v>0</v>
      </c>
      <c r="W26" s="124">
        <v>0</v>
      </c>
      <c r="X26" s="124">
        <v>0</v>
      </c>
      <c r="Y26" s="124">
        <v>0</v>
      </c>
      <c r="Z26" s="124">
        <v>0</v>
      </c>
      <c r="AA26" s="124">
        <v>0</v>
      </c>
      <c r="AB26" s="124">
        <v>0</v>
      </c>
      <c r="AC26" s="124">
        <v>0</v>
      </c>
      <c r="AD26" s="124">
        <v>0</v>
      </c>
      <c r="AE26" s="124">
        <v>0</v>
      </c>
      <c r="AF26" s="124">
        <v>0</v>
      </c>
      <c r="AG26" s="124">
        <v>0</v>
      </c>
      <c r="AH26" s="124">
        <v>0</v>
      </c>
      <c r="AI26" s="124">
        <v>0</v>
      </c>
      <c r="AJ26" s="124">
        <v>0</v>
      </c>
      <c r="AK26" s="124">
        <v>0</v>
      </c>
      <c r="AL26" s="124">
        <v>0</v>
      </c>
      <c r="AM26" s="124">
        <v>0</v>
      </c>
      <c r="AN26" s="124">
        <v>0</v>
      </c>
      <c r="AO26" s="124">
        <v>0</v>
      </c>
      <c r="AP26" s="124">
        <v>0</v>
      </c>
      <c r="AQ26" s="124">
        <v>0</v>
      </c>
      <c r="AR26" s="124">
        <v>0</v>
      </c>
      <c r="AS26" s="124">
        <v>0</v>
      </c>
      <c r="AT26" s="124">
        <v>0</v>
      </c>
      <c r="AU26" s="124">
        <v>0</v>
      </c>
      <c r="AV26" s="124">
        <v>0</v>
      </c>
      <c r="AW26" s="124">
        <v>0</v>
      </c>
      <c r="AX26" s="124">
        <v>0</v>
      </c>
      <c r="AY26" s="124">
        <v>0</v>
      </c>
      <c r="AZ26" s="124">
        <v>0</v>
      </c>
      <c r="BA26" s="124">
        <v>0</v>
      </c>
      <c r="BB26" s="124">
        <v>0</v>
      </c>
      <c r="BC26" s="124">
        <v>0</v>
      </c>
      <c r="BD26" s="124">
        <v>0</v>
      </c>
      <c r="BE26" s="124">
        <v>0</v>
      </c>
      <c r="BF26" s="124">
        <v>0</v>
      </c>
      <c r="BG26" s="124">
        <v>0</v>
      </c>
      <c r="BH26" s="124">
        <v>0</v>
      </c>
      <c r="BI26" s="124">
        <v>0</v>
      </c>
      <c r="BJ26" s="124">
        <v>0</v>
      </c>
      <c r="BK26" s="124">
        <v>0</v>
      </c>
      <c r="BL26" s="124">
        <v>0</v>
      </c>
      <c r="BM26" s="124">
        <v>0</v>
      </c>
      <c r="BN26" s="124">
        <v>0</v>
      </c>
      <c r="BO26" s="124">
        <v>0</v>
      </c>
      <c r="BP26" s="124">
        <v>0</v>
      </c>
      <c r="BQ26" s="124">
        <v>0</v>
      </c>
      <c r="BR26" s="124">
        <v>0</v>
      </c>
      <c r="BS26" s="124">
        <v>0</v>
      </c>
      <c r="BT26" s="124">
        <v>0</v>
      </c>
      <c r="BU26" s="124">
        <v>0</v>
      </c>
      <c r="BV26" s="124">
        <v>0</v>
      </c>
      <c r="BW26" s="124">
        <v>0</v>
      </c>
      <c r="BX26" s="124">
        <v>0</v>
      </c>
      <c r="BY26" s="124">
        <v>0</v>
      </c>
      <c r="BZ26" s="124">
        <v>0</v>
      </c>
      <c r="CA26" s="124">
        <v>0</v>
      </c>
      <c r="CB26" s="124">
        <v>0</v>
      </c>
      <c r="CC26" s="124">
        <v>0</v>
      </c>
      <c r="CD26" s="124">
        <v>0</v>
      </c>
      <c r="CE26" s="124">
        <v>0</v>
      </c>
      <c r="CF26" s="124">
        <v>0</v>
      </c>
      <c r="CG26" s="124">
        <v>0</v>
      </c>
      <c r="CH26" s="124">
        <v>0</v>
      </c>
      <c r="CI26" s="124">
        <v>0</v>
      </c>
      <c r="CJ26" s="124">
        <v>0</v>
      </c>
      <c r="CK26" s="124">
        <v>0</v>
      </c>
      <c r="CL26" s="124">
        <v>0</v>
      </c>
      <c r="CM26" s="124">
        <v>0</v>
      </c>
      <c r="CN26" s="124">
        <v>0</v>
      </c>
      <c r="CO26" s="124">
        <v>0</v>
      </c>
      <c r="CP26" s="124">
        <v>0</v>
      </c>
      <c r="CQ26" s="124">
        <v>0</v>
      </c>
      <c r="CR26" s="124">
        <v>0</v>
      </c>
      <c r="CS26" s="124">
        <v>0</v>
      </c>
      <c r="CT26" s="124">
        <v>0</v>
      </c>
      <c r="CU26" s="124">
        <v>0</v>
      </c>
      <c r="CV26" s="124">
        <v>0</v>
      </c>
      <c r="CW26" s="124">
        <v>0</v>
      </c>
      <c r="CX26" s="124">
        <v>0</v>
      </c>
      <c r="CY26" s="124">
        <v>0</v>
      </c>
      <c r="CZ26" s="124">
        <v>0</v>
      </c>
      <c r="DA26" s="124">
        <v>0</v>
      </c>
      <c r="DB26" s="124">
        <v>0</v>
      </c>
      <c r="DC26" s="124">
        <v>0</v>
      </c>
      <c r="DD26" s="124">
        <v>0</v>
      </c>
      <c r="DE26" s="124">
        <v>0</v>
      </c>
      <c r="DF26" s="124">
        <v>0</v>
      </c>
      <c r="DG26" s="124">
        <v>0</v>
      </c>
      <c r="DH26" s="138">
        <v>0</v>
      </c>
      <c r="DI26" s="138">
        <v>0</v>
      </c>
      <c r="DJ26" s="138">
        <v>0</v>
      </c>
    </row>
    <row r="27" spans="1:114" ht="19.5" customHeight="1">
      <c r="A27" s="104" t="s">
        <v>71</v>
      </c>
      <c r="B27" s="104" t="s">
        <v>71</v>
      </c>
      <c r="C27" s="104" t="s">
        <v>71</v>
      </c>
      <c r="D27" s="94" t="s">
        <v>306</v>
      </c>
      <c r="E27" s="123">
        <f t="shared" si="0"/>
        <v>247.244774</v>
      </c>
      <c r="F27" s="124">
        <v>247.244774</v>
      </c>
      <c r="G27" s="124">
        <v>0</v>
      </c>
      <c r="H27" s="124">
        <v>0</v>
      </c>
      <c r="I27" s="124">
        <v>0</v>
      </c>
      <c r="J27" s="124">
        <v>0</v>
      </c>
      <c r="K27" s="124">
        <v>0</v>
      </c>
      <c r="L27" s="124">
        <v>0</v>
      </c>
      <c r="M27" s="124">
        <v>0</v>
      </c>
      <c r="N27" s="124">
        <v>0</v>
      </c>
      <c r="O27" s="124">
        <v>0</v>
      </c>
      <c r="P27" s="124">
        <v>0</v>
      </c>
      <c r="Q27" s="124">
        <v>247.244774</v>
      </c>
      <c r="R27" s="124">
        <v>0</v>
      </c>
      <c r="S27" s="124">
        <v>0</v>
      </c>
      <c r="T27" s="124">
        <v>0</v>
      </c>
      <c r="U27" s="124">
        <v>0</v>
      </c>
      <c r="V27" s="124">
        <v>0</v>
      </c>
      <c r="W27" s="124">
        <v>0</v>
      </c>
      <c r="X27" s="124">
        <v>0</v>
      </c>
      <c r="Y27" s="124">
        <v>0</v>
      </c>
      <c r="Z27" s="124">
        <v>0</v>
      </c>
      <c r="AA27" s="124">
        <v>0</v>
      </c>
      <c r="AB27" s="124">
        <v>0</v>
      </c>
      <c r="AC27" s="124">
        <v>0</v>
      </c>
      <c r="AD27" s="124">
        <v>0</v>
      </c>
      <c r="AE27" s="124">
        <v>0</v>
      </c>
      <c r="AF27" s="124">
        <v>0</v>
      </c>
      <c r="AG27" s="124">
        <v>0</v>
      </c>
      <c r="AH27" s="124">
        <v>0</v>
      </c>
      <c r="AI27" s="124">
        <v>0</v>
      </c>
      <c r="AJ27" s="124">
        <v>0</v>
      </c>
      <c r="AK27" s="124">
        <v>0</v>
      </c>
      <c r="AL27" s="124">
        <v>0</v>
      </c>
      <c r="AM27" s="124">
        <v>0</v>
      </c>
      <c r="AN27" s="124">
        <v>0</v>
      </c>
      <c r="AO27" s="124">
        <v>0</v>
      </c>
      <c r="AP27" s="124">
        <v>0</v>
      </c>
      <c r="AQ27" s="124">
        <v>0</v>
      </c>
      <c r="AR27" s="124">
        <v>0</v>
      </c>
      <c r="AS27" s="124">
        <v>0</v>
      </c>
      <c r="AT27" s="124">
        <v>0</v>
      </c>
      <c r="AU27" s="124">
        <v>0</v>
      </c>
      <c r="AV27" s="124">
        <v>0</v>
      </c>
      <c r="AW27" s="124">
        <v>0</v>
      </c>
      <c r="AX27" s="124">
        <v>0</v>
      </c>
      <c r="AY27" s="124">
        <v>0</v>
      </c>
      <c r="AZ27" s="124">
        <v>0</v>
      </c>
      <c r="BA27" s="124">
        <v>0</v>
      </c>
      <c r="BB27" s="124">
        <v>0</v>
      </c>
      <c r="BC27" s="124">
        <v>0</v>
      </c>
      <c r="BD27" s="124">
        <v>0</v>
      </c>
      <c r="BE27" s="124">
        <v>0</v>
      </c>
      <c r="BF27" s="124">
        <v>0</v>
      </c>
      <c r="BG27" s="124">
        <v>0</v>
      </c>
      <c r="BH27" s="124">
        <v>0</v>
      </c>
      <c r="BI27" s="124">
        <v>0</v>
      </c>
      <c r="BJ27" s="124">
        <v>0</v>
      </c>
      <c r="BK27" s="124">
        <v>0</v>
      </c>
      <c r="BL27" s="124">
        <v>0</v>
      </c>
      <c r="BM27" s="124">
        <v>0</v>
      </c>
      <c r="BN27" s="124">
        <v>0</v>
      </c>
      <c r="BO27" s="124">
        <v>0</v>
      </c>
      <c r="BP27" s="124">
        <v>0</v>
      </c>
      <c r="BQ27" s="124">
        <v>0</v>
      </c>
      <c r="BR27" s="124">
        <v>0</v>
      </c>
      <c r="BS27" s="124">
        <v>0</v>
      </c>
      <c r="BT27" s="124">
        <v>0</v>
      </c>
      <c r="BU27" s="124">
        <v>0</v>
      </c>
      <c r="BV27" s="124">
        <v>0</v>
      </c>
      <c r="BW27" s="124">
        <v>0</v>
      </c>
      <c r="BX27" s="124">
        <v>0</v>
      </c>
      <c r="BY27" s="124">
        <v>0</v>
      </c>
      <c r="BZ27" s="124">
        <v>0</v>
      </c>
      <c r="CA27" s="124">
        <v>0</v>
      </c>
      <c r="CB27" s="124">
        <v>0</v>
      </c>
      <c r="CC27" s="124">
        <v>0</v>
      </c>
      <c r="CD27" s="124">
        <v>0</v>
      </c>
      <c r="CE27" s="124">
        <v>0</v>
      </c>
      <c r="CF27" s="124">
        <v>0</v>
      </c>
      <c r="CG27" s="124">
        <v>0</v>
      </c>
      <c r="CH27" s="124">
        <v>0</v>
      </c>
      <c r="CI27" s="124">
        <v>0</v>
      </c>
      <c r="CJ27" s="124">
        <v>0</v>
      </c>
      <c r="CK27" s="124">
        <v>0</v>
      </c>
      <c r="CL27" s="124">
        <v>0</v>
      </c>
      <c r="CM27" s="124">
        <v>0</v>
      </c>
      <c r="CN27" s="124">
        <v>0</v>
      </c>
      <c r="CO27" s="124">
        <v>0</v>
      </c>
      <c r="CP27" s="124">
        <v>0</v>
      </c>
      <c r="CQ27" s="124">
        <v>0</v>
      </c>
      <c r="CR27" s="124">
        <v>0</v>
      </c>
      <c r="CS27" s="124">
        <v>0</v>
      </c>
      <c r="CT27" s="124">
        <v>0</v>
      </c>
      <c r="CU27" s="124">
        <v>0</v>
      </c>
      <c r="CV27" s="124">
        <v>0</v>
      </c>
      <c r="CW27" s="124">
        <v>0</v>
      </c>
      <c r="CX27" s="124">
        <v>0</v>
      </c>
      <c r="CY27" s="124">
        <v>0</v>
      </c>
      <c r="CZ27" s="124">
        <v>0</v>
      </c>
      <c r="DA27" s="124">
        <v>0</v>
      </c>
      <c r="DB27" s="124">
        <v>0</v>
      </c>
      <c r="DC27" s="124">
        <v>0</v>
      </c>
      <c r="DD27" s="124">
        <v>0</v>
      </c>
      <c r="DE27" s="124">
        <v>0</v>
      </c>
      <c r="DF27" s="124">
        <v>0</v>
      </c>
      <c r="DG27" s="124">
        <v>0</v>
      </c>
      <c r="DH27" s="138">
        <v>0</v>
      </c>
      <c r="DI27" s="138">
        <v>0</v>
      </c>
      <c r="DJ27" s="138">
        <v>0</v>
      </c>
    </row>
    <row r="28" spans="1:114" ht="19.5" customHeight="1">
      <c r="A28" s="104" t="s">
        <v>104</v>
      </c>
      <c r="B28" s="104" t="s">
        <v>78</v>
      </c>
      <c r="C28" s="104" t="s">
        <v>75</v>
      </c>
      <c r="D28" s="94" t="s">
        <v>167</v>
      </c>
      <c r="E28" s="123">
        <f t="shared" si="0"/>
        <v>247.244774</v>
      </c>
      <c r="F28" s="124">
        <v>247.244774</v>
      </c>
      <c r="G28" s="124">
        <v>0</v>
      </c>
      <c r="H28" s="124">
        <v>0</v>
      </c>
      <c r="I28" s="124">
        <v>0</v>
      </c>
      <c r="J28" s="124">
        <v>0</v>
      </c>
      <c r="K28" s="124">
        <v>0</v>
      </c>
      <c r="L28" s="124">
        <v>0</v>
      </c>
      <c r="M28" s="124">
        <v>0</v>
      </c>
      <c r="N28" s="124">
        <v>0</v>
      </c>
      <c r="O28" s="124">
        <v>0</v>
      </c>
      <c r="P28" s="124">
        <v>0</v>
      </c>
      <c r="Q28" s="124">
        <v>247.244774</v>
      </c>
      <c r="R28" s="124">
        <v>0</v>
      </c>
      <c r="S28" s="124">
        <v>0</v>
      </c>
      <c r="T28" s="124">
        <v>0</v>
      </c>
      <c r="U28" s="124">
        <v>0</v>
      </c>
      <c r="V28" s="124">
        <v>0</v>
      </c>
      <c r="W28" s="124">
        <v>0</v>
      </c>
      <c r="X28" s="124">
        <v>0</v>
      </c>
      <c r="Y28" s="124">
        <v>0</v>
      </c>
      <c r="Z28" s="124">
        <v>0</v>
      </c>
      <c r="AA28" s="124">
        <v>0</v>
      </c>
      <c r="AB28" s="124">
        <v>0</v>
      </c>
      <c r="AC28" s="124">
        <v>0</v>
      </c>
      <c r="AD28" s="124">
        <v>0</v>
      </c>
      <c r="AE28" s="124">
        <v>0</v>
      </c>
      <c r="AF28" s="124">
        <v>0</v>
      </c>
      <c r="AG28" s="124">
        <v>0</v>
      </c>
      <c r="AH28" s="124">
        <v>0</v>
      </c>
      <c r="AI28" s="124">
        <v>0</v>
      </c>
      <c r="AJ28" s="124">
        <v>0</v>
      </c>
      <c r="AK28" s="124">
        <v>0</v>
      </c>
      <c r="AL28" s="124">
        <v>0</v>
      </c>
      <c r="AM28" s="124">
        <v>0</v>
      </c>
      <c r="AN28" s="124">
        <v>0</v>
      </c>
      <c r="AO28" s="124">
        <v>0</v>
      </c>
      <c r="AP28" s="124">
        <v>0</v>
      </c>
      <c r="AQ28" s="124">
        <v>0</v>
      </c>
      <c r="AR28" s="124">
        <v>0</v>
      </c>
      <c r="AS28" s="124">
        <v>0</v>
      </c>
      <c r="AT28" s="124">
        <v>0</v>
      </c>
      <c r="AU28" s="124">
        <v>0</v>
      </c>
      <c r="AV28" s="124">
        <v>0</v>
      </c>
      <c r="AW28" s="124">
        <v>0</v>
      </c>
      <c r="AX28" s="124">
        <v>0</v>
      </c>
      <c r="AY28" s="124">
        <v>0</v>
      </c>
      <c r="AZ28" s="124">
        <v>0</v>
      </c>
      <c r="BA28" s="124">
        <v>0</v>
      </c>
      <c r="BB28" s="124">
        <v>0</v>
      </c>
      <c r="BC28" s="124">
        <v>0</v>
      </c>
      <c r="BD28" s="124">
        <v>0</v>
      </c>
      <c r="BE28" s="124">
        <v>0</v>
      </c>
      <c r="BF28" s="124">
        <v>0</v>
      </c>
      <c r="BG28" s="124">
        <v>0</v>
      </c>
      <c r="BH28" s="124">
        <v>0</v>
      </c>
      <c r="BI28" s="124">
        <v>0</v>
      </c>
      <c r="BJ28" s="124">
        <v>0</v>
      </c>
      <c r="BK28" s="124">
        <v>0</v>
      </c>
      <c r="BL28" s="124">
        <v>0</v>
      </c>
      <c r="BM28" s="124">
        <v>0</v>
      </c>
      <c r="BN28" s="124">
        <v>0</v>
      </c>
      <c r="BO28" s="124">
        <v>0</v>
      </c>
      <c r="BP28" s="124">
        <v>0</v>
      </c>
      <c r="BQ28" s="124">
        <v>0</v>
      </c>
      <c r="BR28" s="124">
        <v>0</v>
      </c>
      <c r="BS28" s="124">
        <v>0</v>
      </c>
      <c r="BT28" s="124">
        <v>0</v>
      </c>
      <c r="BU28" s="124">
        <v>0</v>
      </c>
      <c r="BV28" s="124">
        <v>0</v>
      </c>
      <c r="BW28" s="124">
        <v>0</v>
      </c>
      <c r="BX28" s="124">
        <v>0</v>
      </c>
      <c r="BY28" s="124">
        <v>0</v>
      </c>
      <c r="BZ28" s="124">
        <v>0</v>
      </c>
      <c r="CA28" s="124">
        <v>0</v>
      </c>
      <c r="CB28" s="124">
        <v>0</v>
      </c>
      <c r="CC28" s="124">
        <v>0</v>
      </c>
      <c r="CD28" s="124">
        <v>0</v>
      </c>
      <c r="CE28" s="124">
        <v>0</v>
      </c>
      <c r="CF28" s="124">
        <v>0</v>
      </c>
      <c r="CG28" s="124">
        <v>0</v>
      </c>
      <c r="CH28" s="124">
        <v>0</v>
      </c>
      <c r="CI28" s="124">
        <v>0</v>
      </c>
      <c r="CJ28" s="124">
        <v>0</v>
      </c>
      <c r="CK28" s="124">
        <v>0</v>
      </c>
      <c r="CL28" s="124">
        <v>0</v>
      </c>
      <c r="CM28" s="124">
        <v>0</v>
      </c>
      <c r="CN28" s="124">
        <v>0</v>
      </c>
      <c r="CO28" s="124">
        <v>0</v>
      </c>
      <c r="CP28" s="124">
        <v>0</v>
      </c>
      <c r="CQ28" s="124">
        <v>0</v>
      </c>
      <c r="CR28" s="124">
        <v>0</v>
      </c>
      <c r="CS28" s="124">
        <v>0</v>
      </c>
      <c r="CT28" s="124">
        <v>0</v>
      </c>
      <c r="CU28" s="124">
        <v>0</v>
      </c>
      <c r="CV28" s="124">
        <v>0</v>
      </c>
      <c r="CW28" s="124">
        <v>0</v>
      </c>
      <c r="CX28" s="124">
        <v>0</v>
      </c>
      <c r="CY28" s="124">
        <v>0</v>
      </c>
      <c r="CZ28" s="124">
        <v>0</v>
      </c>
      <c r="DA28" s="124">
        <v>0</v>
      </c>
      <c r="DB28" s="124">
        <v>0</v>
      </c>
      <c r="DC28" s="124">
        <v>0</v>
      </c>
      <c r="DD28" s="124">
        <v>0</v>
      </c>
      <c r="DE28" s="124">
        <v>0</v>
      </c>
      <c r="DF28" s="124">
        <v>0</v>
      </c>
      <c r="DG28" s="124">
        <v>0</v>
      </c>
      <c r="DH28" s="138">
        <v>0</v>
      </c>
      <c r="DI28" s="138">
        <v>0</v>
      </c>
      <c r="DJ28" s="138">
        <v>0</v>
      </c>
    </row>
  </sheetData>
  <sheetProtection/>
  <mergeCells count="124">
    <mergeCell ref="A2:DJ2"/>
    <mergeCell ref="A4:D4"/>
    <mergeCell ref="F4:S4"/>
    <mergeCell ref="T4:AT4"/>
    <mergeCell ref="AU4:BF4"/>
    <mergeCell ref="BG4:BK4"/>
    <mergeCell ref="BL4:BX4"/>
    <mergeCell ref="BY4:CP4"/>
    <mergeCell ref="CQ4:CS4"/>
    <mergeCell ref="CT4:CY4"/>
    <mergeCell ref="CZ4:DB4"/>
    <mergeCell ref="DC4:DG4"/>
    <mergeCell ref="DH4:DJ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
      <selection activeCell="A2" sqref="A2:F2"/>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78"/>
      <c r="B1" s="78"/>
      <c r="C1" s="79"/>
      <c r="D1" s="78"/>
      <c r="E1" s="78"/>
      <c r="F1" s="80" t="s">
        <v>307</v>
      </c>
    </row>
    <row r="2" spans="1:6" ht="25.5" customHeight="1">
      <c r="A2" s="56" t="s">
        <v>308</v>
      </c>
      <c r="B2" s="56"/>
      <c r="C2" s="56"/>
      <c r="D2" s="56"/>
      <c r="E2" s="56"/>
      <c r="F2" s="56"/>
    </row>
    <row r="3" spans="1:6" ht="19.5" customHeight="1">
      <c r="A3" s="57" t="s">
        <v>0</v>
      </c>
      <c r="B3" s="58"/>
      <c r="C3" s="58"/>
      <c r="D3" s="82"/>
      <c r="E3" s="82"/>
      <c r="F3" s="80" t="s">
        <v>5</v>
      </c>
    </row>
    <row r="4" spans="1:6" ht="19.5" customHeight="1">
      <c r="A4" s="85" t="s">
        <v>309</v>
      </c>
      <c r="B4" s="86"/>
      <c r="C4" s="87"/>
      <c r="D4" s="107" t="s">
        <v>108</v>
      </c>
      <c r="E4" s="68"/>
      <c r="F4" s="68"/>
    </row>
    <row r="5" spans="1:6" ht="19.5" customHeight="1">
      <c r="A5" s="61" t="s">
        <v>65</v>
      </c>
      <c r="B5" s="63"/>
      <c r="C5" s="108" t="s">
        <v>204</v>
      </c>
      <c r="D5" s="68" t="s">
        <v>57</v>
      </c>
      <c r="E5" s="65" t="s">
        <v>310</v>
      </c>
      <c r="F5" s="109" t="s">
        <v>311</v>
      </c>
    </row>
    <row r="6" spans="1:6" ht="33.75" customHeight="1">
      <c r="A6" s="70" t="s">
        <v>68</v>
      </c>
      <c r="B6" s="71" t="s">
        <v>69</v>
      </c>
      <c r="C6" s="74"/>
      <c r="D6" s="74"/>
      <c r="E6" s="75"/>
      <c r="F6" s="93"/>
    </row>
    <row r="7" spans="1:6" ht="19.5" customHeight="1">
      <c r="A7" s="94" t="s">
        <v>71</v>
      </c>
      <c r="B7" s="94" t="s">
        <v>71</v>
      </c>
      <c r="C7" s="94" t="s">
        <v>57</v>
      </c>
      <c r="D7" s="95">
        <v>2981.18896</v>
      </c>
      <c r="E7" s="96">
        <v>2431.841748</v>
      </c>
      <c r="F7" s="110">
        <v>549.347212</v>
      </c>
    </row>
    <row r="8" spans="1:6" ht="19.5" customHeight="1">
      <c r="A8" s="94" t="s">
        <v>71</v>
      </c>
      <c r="B8" s="94" t="s">
        <v>71</v>
      </c>
      <c r="C8" s="94" t="s">
        <v>72</v>
      </c>
      <c r="D8" s="95">
        <v>2981.18896</v>
      </c>
      <c r="E8" s="96">
        <v>2431.841748</v>
      </c>
      <c r="F8" s="110">
        <v>549.347212</v>
      </c>
    </row>
    <row r="9" spans="1:6" ht="19.5" customHeight="1">
      <c r="A9" s="94" t="s">
        <v>71</v>
      </c>
      <c r="B9" s="94" t="s">
        <v>71</v>
      </c>
      <c r="C9" s="94" t="s">
        <v>312</v>
      </c>
      <c r="D9" s="95">
        <v>2410.685796</v>
      </c>
      <c r="E9" s="96">
        <v>2410.685796</v>
      </c>
      <c r="F9" s="110">
        <v>0</v>
      </c>
    </row>
    <row r="10" spans="1:6" ht="19.5" customHeight="1">
      <c r="A10" s="94" t="s">
        <v>313</v>
      </c>
      <c r="B10" s="94" t="s">
        <v>75</v>
      </c>
      <c r="C10" s="94" t="s">
        <v>314</v>
      </c>
      <c r="D10" s="95">
        <v>568.91016</v>
      </c>
      <c r="E10" s="96">
        <v>568.91016</v>
      </c>
      <c r="F10" s="110">
        <v>0</v>
      </c>
    </row>
    <row r="11" spans="1:6" ht="19.5" customHeight="1">
      <c r="A11" s="94" t="s">
        <v>313</v>
      </c>
      <c r="B11" s="94" t="s">
        <v>78</v>
      </c>
      <c r="C11" s="94" t="s">
        <v>315</v>
      </c>
      <c r="D11" s="95">
        <v>879.542292</v>
      </c>
      <c r="E11" s="96">
        <v>879.542292</v>
      </c>
      <c r="F11" s="110">
        <v>0</v>
      </c>
    </row>
    <row r="12" spans="1:6" ht="19.5" customHeight="1">
      <c r="A12" s="94" t="s">
        <v>313</v>
      </c>
      <c r="B12" s="94" t="s">
        <v>102</v>
      </c>
      <c r="C12" s="94" t="s">
        <v>316</v>
      </c>
      <c r="D12" s="95">
        <v>45.1516</v>
      </c>
      <c r="E12" s="96">
        <v>45.1516</v>
      </c>
      <c r="F12" s="110">
        <v>0</v>
      </c>
    </row>
    <row r="13" spans="1:6" ht="19.5" customHeight="1">
      <c r="A13" s="94" t="s">
        <v>313</v>
      </c>
      <c r="B13" s="94" t="s">
        <v>85</v>
      </c>
      <c r="C13" s="94" t="s">
        <v>317</v>
      </c>
      <c r="D13" s="95">
        <v>349.41816</v>
      </c>
      <c r="E13" s="96">
        <v>349.41816</v>
      </c>
      <c r="F13" s="110">
        <v>0</v>
      </c>
    </row>
    <row r="14" spans="1:6" ht="19.5" customHeight="1">
      <c r="A14" s="94" t="s">
        <v>313</v>
      </c>
      <c r="B14" s="94" t="s">
        <v>176</v>
      </c>
      <c r="C14" s="94" t="s">
        <v>318</v>
      </c>
      <c r="D14" s="95">
        <v>139.767264</v>
      </c>
      <c r="E14" s="96">
        <v>139.767264</v>
      </c>
      <c r="F14" s="110">
        <v>0</v>
      </c>
    </row>
    <row r="15" spans="1:6" ht="19.5" customHeight="1">
      <c r="A15" s="94" t="s">
        <v>313</v>
      </c>
      <c r="B15" s="94" t="s">
        <v>319</v>
      </c>
      <c r="C15" s="94" t="s">
        <v>320</v>
      </c>
      <c r="D15" s="95">
        <v>91.94415</v>
      </c>
      <c r="E15" s="96">
        <v>91.94415</v>
      </c>
      <c r="F15" s="110">
        <v>0</v>
      </c>
    </row>
    <row r="16" spans="1:6" ht="19.5" customHeight="1">
      <c r="A16" s="94" t="s">
        <v>313</v>
      </c>
      <c r="B16" s="94" t="s">
        <v>100</v>
      </c>
      <c r="C16" s="94" t="s">
        <v>321</v>
      </c>
      <c r="D16" s="95">
        <v>18.21312</v>
      </c>
      <c r="E16" s="96">
        <v>18.21312</v>
      </c>
      <c r="F16" s="110">
        <v>0</v>
      </c>
    </row>
    <row r="17" spans="1:6" ht="19.5" customHeight="1">
      <c r="A17" s="94" t="s">
        <v>313</v>
      </c>
      <c r="B17" s="94" t="s">
        <v>87</v>
      </c>
      <c r="C17" s="94" t="s">
        <v>322</v>
      </c>
      <c r="D17" s="95">
        <v>26.565876</v>
      </c>
      <c r="E17" s="96">
        <v>26.565876</v>
      </c>
      <c r="F17" s="110">
        <v>0</v>
      </c>
    </row>
    <row r="18" spans="1:6" ht="19.5" customHeight="1">
      <c r="A18" s="94" t="s">
        <v>313</v>
      </c>
      <c r="B18" s="94" t="s">
        <v>323</v>
      </c>
      <c r="C18" s="94" t="s">
        <v>167</v>
      </c>
      <c r="D18" s="95">
        <v>247.244774</v>
      </c>
      <c r="E18" s="96">
        <v>247.244774</v>
      </c>
      <c r="F18" s="110">
        <v>0</v>
      </c>
    </row>
    <row r="19" spans="1:6" ht="19.5" customHeight="1">
      <c r="A19" s="94" t="s">
        <v>313</v>
      </c>
      <c r="B19" s="94" t="s">
        <v>93</v>
      </c>
      <c r="C19" s="94" t="s">
        <v>168</v>
      </c>
      <c r="D19" s="95">
        <v>43.9284</v>
      </c>
      <c r="E19" s="96">
        <v>43.9284</v>
      </c>
      <c r="F19" s="110">
        <v>0</v>
      </c>
    </row>
    <row r="20" spans="1:6" ht="19.5" customHeight="1">
      <c r="A20" s="94" t="s">
        <v>71</v>
      </c>
      <c r="B20" s="94" t="s">
        <v>71</v>
      </c>
      <c r="C20" s="94" t="s">
        <v>324</v>
      </c>
      <c r="D20" s="95">
        <v>549.347212</v>
      </c>
      <c r="E20" s="96">
        <v>0</v>
      </c>
      <c r="F20" s="110">
        <v>549.347212</v>
      </c>
    </row>
    <row r="21" spans="1:6" ht="19.5" customHeight="1">
      <c r="A21" s="94" t="s">
        <v>325</v>
      </c>
      <c r="B21" s="94" t="s">
        <v>75</v>
      </c>
      <c r="C21" s="94" t="s">
        <v>326</v>
      </c>
      <c r="D21" s="95">
        <v>13.392</v>
      </c>
      <c r="E21" s="96">
        <v>0</v>
      </c>
      <c r="F21" s="110">
        <v>13.392</v>
      </c>
    </row>
    <row r="22" spans="1:6" ht="19.5" customHeight="1">
      <c r="A22" s="94" t="s">
        <v>325</v>
      </c>
      <c r="B22" s="94" t="s">
        <v>83</v>
      </c>
      <c r="C22" s="94" t="s">
        <v>327</v>
      </c>
      <c r="D22" s="95">
        <v>4.0176</v>
      </c>
      <c r="E22" s="96">
        <v>0</v>
      </c>
      <c r="F22" s="110">
        <v>4.0176</v>
      </c>
    </row>
    <row r="23" spans="1:6" ht="19.5" customHeight="1">
      <c r="A23" s="94" t="s">
        <v>325</v>
      </c>
      <c r="B23" s="94" t="s">
        <v>182</v>
      </c>
      <c r="C23" s="94" t="s">
        <v>328</v>
      </c>
      <c r="D23" s="95">
        <v>42.228</v>
      </c>
      <c r="E23" s="96">
        <v>0</v>
      </c>
      <c r="F23" s="110">
        <v>42.228</v>
      </c>
    </row>
    <row r="24" spans="1:6" ht="19.5" customHeight="1">
      <c r="A24" s="94" t="s">
        <v>325</v>
      </c>
      <c r="B24" s="94" t="s">
        <v>85</v>
      </c>
      <c r="C24" s="94" t="s">
        <v>329</v>
      </c>
      <c r="D24" s="95">
        <v>5.3568</v>
      </c>
      <c r="E24" s="96">
        <v>0</v>
      </c>
      <c r="F24" s="110">
        <v>5.3568</v>
      </c>
    </row>
    <row r="25" spans="1:6" ht="19.5" customHeight="1">
      <c r="A25" s="94" t="s">
        <v>325</v>
      </c>
      <c r="B25" s="94" t="s">
        <v>100</v>
      </c>
      <c r="C25" s="94" t="s">
        <v>330</v>
      </c>
      <c r="D25" s="95">
        <v>118.80936</v>
      </c>
      <c r="E25" s="96">
        <v>0</v>
      </c>
      <c r="F25" s="110">
        <v>118.80936</v>
      </c>
    </row>
    <row r="26" spans="1:6" ht="19.5" customHeight="1">
      <c r="A26" s="94" t="s">
        <v>325</v>
      </c>
      <c r="B26" s="94" t="s">
        <v>323</v>
      </c>
      <c r="C26" s="94" t="s">
        <v>331</v>
      </c>
      <c r="D26" s="95">
        <v>5.187211</v>
      </c>
      <c r="E26" s="96">
        <v>0</v>
      </c>
      <c r="F26" s="110">
        <v>5.187211</v>
      </c>
    </row>
    <row r="27" spans="1:6" ht="19.5" customHeight="1">
      <c r="A27" s="94" t="s">
        <v>325</v>
      </c>
      <c r="B27" s="94" t="s">
        <v>91</v>
      </c>
      <c r="C27" s="94" t="s">
        <v>172</v>
      </c>
      <c r="D27" s="95">
        <v>17.384398</v>
      </c>
      <c r="E27" s="96">
        <v>0</v>
      </c>
      <c r="F27" s="110">
        <v>17.384398</v>
      </c>
    </row>
    <row r="28" spans="1:6" ht="19.5" customHeight="1">
      <c r="A28" s="94" t="s">
        <v>325</v>
      </c>
      <c r="B28" s="94" t="s">
        <v>332</v>
      </c>
      <c r="C28" s="94" t="s">
        <v>174</v>
      </c>
      <c r="D28" s="95">
        <v>9.6454</v>
      </c>
      <c r="E28" s="96">
        <v>0</v>
      </c>
      <c r="F28" s="110">
        <v>9.6454</v>
      </c>
    </row>
    <row r="29" spans="1:6" ht="19.5" customHeight="1">
      <c r="A29" s="94" t="s">
        <v>325</v>
      </c>
      <c r="B29" s="94" t="s">
        <v>333</v>
      </c>
      <c r="C29" s="94" t="s">
        <v>334</v>
      </c>
      <c r="D29" s="95">
        <v>33.342754</v>
      </c>
      <c r="E29" s="96">
        <v>0</v>
      </c>
      <c r="F29" s="110">
        <v>33.342754</v>
      </c>
    </row>
    <row r="30" spans="1:6" ht="19.5" customHeight="1">
      <c r="A30" s="94" t="s">
        <v>325</v>
      </c>
      <c r="B30" s="94" t="s">
        <v>335</v>
      </c>
      <c r="C30" s="94" t="s">
        <v>175</v>
      </c>
      <c r="D30" s="95">
        <v>194.4</v>
      </c>
      <c r="E30" s="96">
        <v>0</v>
      </c>
      <c r="F30" s="110">
        <v>194.4</v>
      </c>
    </row>
    <row r="31" spans="1:6" ht="19.5" customHeight="1">
      <c r="A31" s="94" t="s">
        <v>325</v>
      </c>
      <c r="B31" s="94" t="s">
        <v>93</v>
      </c>
      <c r="C31" s="94" t="s">
        <v>178</v>
      </c>
      <c r="D31" s="95">
        <v>105.583689</v>
      </c>
      <c r="E31" s="96">
        <v>0</v>
      </c>
      <c r="F31" s="110">
        <v>105.583689</v>
      </c>
    </row>
    <row r="32" spans="1:6" ht="19.5" customHeight="1">
      <c r="A32" s="94" t="s">
        <v>71</v>
      </c>
      <c r="B32" s="94" t="s">
        <v>71</v>
      </c>
      <c r="C32" s="94" t="s">
        <v>185</v>
      </c>
      <c r="D32" s="95">
        <v>21.155952</v>
      </c>
      <c r="E32" s="96">
        <v>21.155952</v>
      </c>
      <c r="F32" s="110">
        <v>0</v>
      </c>
    </row>
    <row r="33" spans="1:6" ht="19.5" customHeight="1">
      <c r="A33" s="94" t="s">
        <v>336</v>
      </c>
      <c r="B33" s="94" t="s">
        <v>75</v>
      </c>
      <c r="C33" s="94" t="s">
        <v>337</v>
      </c>
      <c r="D33" s="95">
        <v>16.335952</v>
      </c>
      <c r="E33" s="96">
        <v>16.335952</v>
      </c>
      <c r="F33" s="110">
        <v>0</v>
      </c>
    </row>
    <row r="34" spans="1:6" ht="19.5" customHeight="1">
      <c r="A34" s="94" t="s">
        <v>336</v>
      </c>
      <c r="B34" s="94" t="s">
        <v>78</v>
      </c>
      <c r="C34" s="94" t="s">
        <v>338</v>
      </c>
      <c r="D34" s="95">
        <v>3.74</v>
      </c>
      <c r="E34" s="96">
        <v>3.74</v>
      </c>
      <c r="F34" s="110">
        <v>0</v>
      </c>
    </row>
    <row r="35" spans="1:6" ht="19.5" customHeight="1">
      <c r="A35" s="94" t="s">
        <v>336</v>
      </c>
      <c r="B35" s="94" t="s">
        <v>83</v>
      </c>
      <c r="C35" s="94" t="s">
        <v>339</v>
      </c>
      <c r="D35" s="95">
        <v>1.08</v>
      </c>
      <c r="E35" s="96">
        <v>1.08</v>
      </c>
      <c r="F35" s="110">
        <v>0</v>
      </c>
    </row>
  </sheetData>
  <sheetProtection/>
  <mergeCells count="8">
    <mergeCell ref="A2:F2"/>
    <mergeCell ref="A4:C4"/>
    <mergeCell ref="D4:F4"/>
    <mergeCell ref="A5:B5"/>
    <mergeCell ref="C5:C6"/>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A2" sqref="A2:F2"/>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53"/>
      <c r="B1" s="54"/>
      <c r="C1" s="54"/>
      <c r="D1" s="54"/>
      <c r="E1" s="54"/>
      <c r="F1" s="55" t="s">
        <v>340</v>
      </c>
    </row>
    <row r="2" spans="1:6" ht="19.5" customHeight="1">
      <c r="A2" s="56" t="s">
        <v>341</v>
      </c>
      <c r="B2" s="56"/>
      <c r="C2" s="56"/>
      <c r="D2" s="56"/>
      <c r="E2" s="56"/>
      <c r="F2" s="56"/>
    </row>
    <row r="3" spans="1:6" ht="19.5" customHeight="1">
      <c r="A3" s="57" t="s">
        <v>0</v>
      </c>
      <c r="B3" s="58"/>
      <c r="C3" s="58"/>
      <c r="D3" s="101"/>
      <c r="E3" s="101"/>
      <c r="F3" s="80" t="s">
        <v>5</v>
      </c>
    </row>
    <row r="4" spans="1:6" ht="19.5" customHeight="1">
      <c r="A4" s="61" t="s">
        <v>65</v>
      </c>
      <c r="B4" s="62"/>
      <c r="C4" s="63"/>
      <c r="D4" s="102" t="s">
        <v>66</v>
      </c>
      <c r="E4" s="83" t="s">
        <v>342</v>
      </c>
      <c r="F4" s="65" t="s">
        <v>343</v>
      </c>
    </row>
    <row r="5" spans="1:6" ht="19.5" customHeight="1">
      <c r="A5" s="69" t="s">
        <v>68</v>
      </c>
      <c r="B5" s="70" t="s">
        <v>69</v>
      </c>
      <c r="C5" s="71" t="s">
        <v>70</v>
      </c>
      <c r="D5" s="103"/>
      <c r="E5" s="83"/>
      <c r="F5" s="65"/>
    </row>
    <row r="6" spans="1:6" ht="19.5" customHeight="1">
      <c r="A6" s="104" t="s">
        <v>71</v>
      </c>
      <c r="B6" s="104" t="s">
        <v>71</v>
      </c>
      <c r="C6" s="104" t="s">
        <v>71</v>
      </c>
      <c r="D6" s="105" t="s">
        <v>71</v>
      </c>
      <c r="E6" s="105" t="s">
        <v>57</v>
      </c>
      <c r="F6" s="106">
        <v>381.554</v>
      </c>
    </row>
    <row r="7" spans="1:6" ht="19.5" customHeight="1">
      <c r="A7" s="104" t="s">
        <v>71</v>
      </c>
      <c r="B7" s="104" t="s">
        <v>71</v>
      </c>
      <c r="C7" s="104" t="s">
        <v>71</v>
      </c>
      <c r="D7" s="105" t="s">
        <v>71</v>
      </c>
      <c r="E7" s="105" t="s">
        <v>72</v>
      </c>
      <c r="F7" s="106">
        <v>381.554</v>
      </c>
    </row>
    <row r="8" spans="1:6" ht="19.5" customHeight="1">
      <c r="A8" s="104" t="s">
        <v>71</v>
      </c>
      <c r="B8" s="104" t="s">
        <v>71</v>
      </c>
      <c r="C8" s="104" t="s">
        <v>71</v>
      </c>
      <c r="D8" s="105" t="s">
        <v>71</v>
      </c>
      <c r="E8" s="105" t="s">
        <v>77</v>
      </c>
      <c r="F8" s="106">
        <v>22.5</v>
      </c>
    </row>
    <row r="9" spans="1:6" ht="19.5" customHeight="1">
      <c r="A9" s="104" t="s">
        <v>73</v>
      </c>
      <c r="B9" s="104" t="s">
        <v>74</v>
      </c>
      <c r="C9" s="104" t="s">
        <v>75</v>
      </c>
      <c r="D9" s="105" t="s">
        <v>76</v>
      </c>
      <c r="E9" s="105" t="s">
        <v>344</v>
      </c>
      <c r="F9" s="106">
        <v>22.5</v>
      </c>
    </row>
    <row r="10" spans="1:6" ht="19.5" customHeight="1">
      <c r="A10" s="104" t="s">
        <v>71</v>
      </c>
      <c r="B10" s="104" t="s">
        <v>71</v>
      </c>
      <c r="C10" s="104" t="s">
        <v>71</v>
      </c>
      <c r="D10" s="105" t="s">
        <v>71</v>
      </c>
      <c r="E10" s="105" t="s">
        <v>82</v>
      </c>
      <c r="F10" s="106">
        <v>38.034</v>
      </c>
    </row>
    <row r="11" spans="1:6" ht="19.5" customHeight="1">
      <c r="A11" s="104" t="s">
        <v>73</v>
      </c>
      <c r="B11" s="104" t="s">
        <v>74</v>
      </c>
      <c r="C11" s="104" t="s">
        <v>81</v>
      </c>
      <c r="D11" s="105" t="s">
        <v>76</v>
      </c>
      <c r="E11" s="105" t="s">
        <v>345</v>
      </c>
      <c r="F11" s="106">
        <v>38.034</v>
      </c>
    </row>
    <row r="12" spans="1:6" ht="19.5" customHeight="1">
      <c r="A12" s="104" t="s">
        <v>71</v>
      </c>
      <c r="B12" s="104" t="s">
        <v>71</v>
      </c>
      <c r="C12" s="104" t="s">
        <v>71</v>
      </c>
      <c r="D12" s="105" t="s">
        <v>71</v>
      </c>
      <c r="E12" s="105" t="s">
        <v>84</v>
      </c>
      <c r="F12" s="106">
        <v>18</v>
      </c>
    </row>
    <row r="13" spans="1:6" ht="19.5" customHeight="1">
      <c r="A13" s="104" t="s">
        <v>73</v>
      </c>
      <c r="B13" s="104" t="s">
        <v>74</v>
      </c>
      <c r="C13" s="104" t="s">
        <v>83</v>
      </c>
      <c r="D13" s="105" t="s">
        <v>76</v>
      </c>
      <c r="E13" s="105" t="s">
        <v>346</v>
      </c>
      <c r="F13" s="106">
        <v>18</v>
      </c>
    </row>
    <row r="14" spans="1:6" ht="19.5" customHeight="1">
      <c r="A14" s="104" t="s">
        <v>71</v>
      </c>
      <c r="B14" s="104" t="s">
        <v>71</v>
      </c>
      <c r="C14" s="104" t="s">
        <v>71</v>
      </c>
      <c r="D14" s="105" t="s">
        <v>71</v>
      </c>
      <c r="E14" s="105" t="s">
        <v>86</v>
      </c>
      <c r="F14" s="106">
        <v>51.02</v>
      </c>
    </row>
    <row r="15" spans="1:6" ht="19.5" customHeight="1">
      <c r="A15" s="104" t="s">
        <v>73</v>
      </c>
      <c r="B15" s="104" t="s">
        <v>74</v>
      </c>
      <c r="C15" s="104" t="s">
        <v>85</v>
      </c>
      <c r="D15" s="105" t="s">
        <v>76</v>
      </c>
      <c r="E15" s="105" t="s">
        <v>347</v>
      </c>
      <c r="F15" s="106">
        <v>11.52</v>
      </c>
    </row>
    <row r="16" spans="1:6" ht="19.5" customHeight="1">
      <c r="A16" s="104" t="s">
        <v>73</v>
      </c>
      <c r="B16" s="104" t="s">
        <v>74</v>
      </c>
      <c r="C16" s="104" t="s">
        <v>85</v>
      </c>
      <c r="D16" s="105" t="s">
        <v>76</v>
      </c>
      <c r="E16" s="105" t="s">
        <v>348</v>
      </c>
      <c r="F16" s="106">
        <v>39.5</v>
      </c>
    </row>
    <row r="17" spans="1:6" ht="19.5" customHeight="1">
      <c r="A17" s="104" t="s">
        <v>71</v>
      </c>
      <c r="B17" s="104" t="s">
        <v>71</v>
      </c>
      <c r="C17" s="104" t="s">
        <v>71</v>
      </c>
      <c r="D17" s="105" t="s">
        <v>71</v>
      </c>
      <c r="E17" s="105" t="s">
        <v>88</v>
      </c>
      <c r="F17" s="106">
        <v>6</v>
      </c>
    </row>
    <row r="18" spans="1:6" ht="19.5" customHeight="1">
      <c r="A18" s="104" t="s">
        <v>73</v>
      </c>
      <c r="B18" s="104" t="s">
        <v>74</v>
      </c>
      <c r="C18" s="104" t="s">
        <v>87</v>
      </c>
      <c r="D18" s="105" t="s">
        <v>76</v>
      </c>
      <c r="E18" s="105" t="s">
        <v>349</v>
      </c>
      <c r="F18" s="106">
        <v>6</v>
      </c>
    </row>
    <row r="19" spans="1:6" ht="19.5" customHeight="1">
      <c r="A19" s="104" t="s">
        <v>71</v>
      </c>
      <c r="B19" s="104" t="s">
        <v>71</v>
      </c>
      <c r="C19" s="104" t="s">
        <v>71</v>
      </c>
      <c r="D19" s="105" t="s">
        <v>71</v>
      </c>
      <c r="E19" s="105" t="s">
        <v>90</v>
      </c>
      <c r="F19" s="106">
        <v>156</v>
      </c>
    </row>
    <row r="20" spans="1:6" ht="19.5" customHeight="1">
      <c r="A20" s="104" t="s">
        <v>73</v>
      </c>
      <c r="B20" s="104" t="s">
        <v>74</v>
      </c>
      <c r="C20" s="104" t="s">
        <v>89</v>
      </c>
      <c r="D20" s="105" t="s">
        <v>76</v>
      </c>
      <c r="E20" s="105" t="s">
        <v>350</v>
      </c>
      <c r="F20" s="106">
        <v>156</v>
      </c>
    </row>
    <row r="21" spans="1:6" ht="19.5" customHeight="1">
      <c r="A21" s="104" t="s">
        <v>71</v>
      </c>
      <c r="B21" s="104" t="s">
        <v>71</v>
      </c>
      <c r="C21" s="104" t="s">
        <v>71</v>
      </c>
      <c r="D21" s="105" t="s">
        <v>71</v>
      </c>
      <c r="E21" s="105" t="s">
        <v>92</v>
      </c>
      <c r="F21" s="106">
        <v>33</v>
      </c>
    </row>
    <row r="22" spans="1:6" ht="19.5" customHeight="1">
      <c r="A22" s="104" t="s">
        <v>73</v>
      </c>
      <c r="B22" s="104" t="s">
        <v>74</v>
      </c>
      <c r="C22" s="104" t="s">
        <v>91</v>
      </c>
      <c r="D22" s="105" t="s">
        <v>76</v>
      </c>
      <c r="E22" s="105" t="s">
        <v>351</v>
      </c>
      <c r="F22" s="106">
        <v>23</v>
      </c>
    </row>
    <row r="23" spans="1:6" ht="19.5" customHeight="1">
      <c r="A23" s="104" t="s">
        <v>73</v>
      </c>
      <c r="B23" s="104" t="s">
        <v>74</v>
      </c>
      <c r="C23" s="104" t="s">
        <v>91</v>
      </c>
      <c r="D23" s="105" t="s">
        <v>76</v>
      </c>
      <c r="E23" s="105" t="s">
        <v>352</v>
      </c>
      <c r="F23" s="106">
        <v>10</v>
      </c>
    </row>
    <row r="24" spans="1:6" ht="19.5" customHeight="1">
      <c r="A24" s="104" t="s">
        <v>71</v>
      </c>
      <c r="B24" s="104" t="s">
        <v>71</v>
      </c>
      <c r="C24" s="104" t="s">
        <v>71</v>
      </c>
      <c r="D24" s="105" t="s">
        <v>71</v>
      </c>
      <c r="E24" s="105" t="s">
        <v>94</v>
      </c>
      <c r="F24" s="106">
        <v>57</v>
      </c>
    </row>
    <row r="25" spans="1:6" ht="19.5" customHeight="1">
      <c r="A25" s="104" t="s">
        <v>73</v>
      </c>
      <c r="B25" s="104" t="s">
        <v>74</v>
      </c>
      <c r="C25" s="104" t="s">
        <v>93</v>
      </c>
      <c r="D25" s="105" t="s">
        <v>76</v>
      </c>
      <c r="E25" s="105" t="s">
        <v>353</v>
      </c>
      <c r="F25" s="106">
        <v>6</v>
      </c>
    </row>
    <row r="26" spans="1:6" ht="19.5" customHeight="1">
      <c r="A26" s="104" t="s">
        <v>73</v>
      </c>
      <c r="B26" s="104" t="s">
        <v>74</v>
      </c>
      <c r="C26" s="104" t="s">
        <v>93</v>
      </c>
      <c r="D26" s="105" t="s">
        <v>76</v>
      </c>
      <c r="E26" s="105" t="s">
        <v>354</v>
      </c>
      <c r="F26" s="106">
        <v>11</v>
      </c>
    </row>
    <row r="27" spans="1:6" ht="19.5" customHeight="1">
      <c r="A27" s="104" t="s">
        <v>73</v>
      </c>
      <c r="B27" s="104" t="s">
        <v>74</v>
      </c>
      <c r="C27" s="104" t="s">
        <v>93</v>
      </c>
      <c r="D27" s="105" t="s">
        <v>76</v>
      </c>
      <c r="E27" s="105" t="s">
        <v>355</v>
      </c>
      <c r="F27" s="106">
        <v>40</v>
      </c>
    </row>
  </sheetData>
  <sheetProtection/>
  <mergeCells count="5">
    <mergeCell ref="A2:F2"/>
    <mergeCell ref="A4:C4"/>
    <mergeCell ref="D4:D5"/>
    <mergeCell ref="E4:E5"/>
    <mergeCell ref="F4:F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THTFCOMPUTER</cp:lastModifiedBy>
  <dcterms:created xsi:type="dcterms:W3CDTF">2020-02-18T05:35:14Z</dcterms:created>
  <dcterms:modified xsi:type="dcterms:W3CDTF">2020-02-21T03:32:48Z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